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OAS\DATA\FUNCTION\ADLF\Forms\"/>
    </mc:Choice>
  </mc:AlternateContent>
  <xr:revisionPtr revIDLastSave="0" documentId="13_ncr:1_{C238764A-B67F-45F1-B487-F6AD0688B75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age 1" sheetId="1" r:id="rId1"/>
  </sheets>
  <definedNames>
    <definedName name="_xlnm.Print_Area" localSheetId="0">'Page 1'!$A$1:$P$100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1" i="1" l="1"/>
  <c r="R71" i="1" l="1"/>
  <c r="Q71" i="1"/>
  <c r="L31" i="1" l="1"/>
  <c r="A100" i="1" l="1"/>
  <c r="C12" i="1" l="1"/>
  <c r="C13" i="1"/>
  <c r="C14" i="1"/>
  <c r="C11" i="1"/>
  <c r="F48" i="1"/>
  <c r="F49" i="1"/>
  <c r="F50" i="1"/>
  <c r="F47" i="1"/>
  <c r="N44" i="1"/>
  <c r="N39" i="1"/>
  <c r="N25" i="1"/>
  <c r="N50" i="1"/>
  <c r="N62" i="1" s="1"/>
  <c r="N75" i="1"/>
  <c r="N17" i="1" l="1"/>
  <c r="J78" i="1"/>
  <c r="L32" i="1"/>
  <c r="N33" i="1" l="1"/>
  <c r="N35" i="1" s="1"/>
  <c r="O79" i="1"/>
  <c r="N41" i="1" l="1"/>
  <c r="N64" i="1" s="1"/>
  <c r="J80" i="1"/>
  <c r="N80" i="1" l="1"/>
  <c r="N81" i="1"/>
</calcChain>
</file>

<file path=xl/sharedStrings.xml><?xml version="1.0" encoding="utf-8"?>
<sst xmlns="http://schemas.openxmlformats.org/spreadsheetml/2006/main" count="123" uniqueCount="101">
  <si>
    <t>ADLF Loan Request Worksheet</t>
  </si>
  <si>
    <t>With the following conditions:</t>
  </si>
  <si>
    <t>1.)</t>
  </si>
  <si>
    <t>2.)</t>
  </si>
  <si>
    <t>3.)</t>
  </si>
  <si>
    <t>Date to present to FC: ___ / ___ / ___</t>
  </si>
  <si>
    <t>$</t>
  </si>
  <si>
    <t>Amount (P&amp;I):</t>
  </si>
  <si>
    <t>Purpose of loan:</t>
  </si>
  <si>
    <t>Comments:</t>
  </si>
  <si>
    <t>Page 1 of 2</t>
  </si>
  <si>
    <t>Page 2 of 2</t>
  </si>
  <si>
    <t>I</t>
  </si>
  <si>
    <t>A</t>
  </si>
  <si>
    <t>B</t>
  </si>
  <si>
    <t>C</t>
  </si>
  <si>
    <t>A+B</t>
  </si>
  <si>
    <t>D</t>
  </si>
  <si>
    <t>E</t>
  </si>
  <si>
    <t>F</t>
  </si>
  <si>
    <t>G</t>
  </si>
  <si>
    <t>H</t>
  </si>
  <si>
    <t xml:space="preserve">     (cost included in line A and not included in line F and line G)</t>
  </si>
  <si>
    <t>Parish/School/Agency Authorization:</t>
  </si>
  <si>
    <t>Date</t>
  </si>
  <si>
    <t>(loan duration 3-5 yrs)</t>
  </si>
  <si>
    <t>ADLF Loan Request Worksheet Continued</t>
  </si>
  <si>
    <t>a/c #</t>
  </si>
  <si>
    <t>Pastor/Administrator/Parish Life Coordinator/Principal/Director Signature</t>
  </si>
  <si>
    <t>Finance Council Chairperson Signature</t>
  </si>
  <si>
    <t>3-Yr Capital Budget Received from Parish</t>
  </si>
  <si>
    <t>Annual Report Received from Parish</t>
  </si>
  <si>
    <t>ABC Approval Received</t>
  </si>
  <si>
    <t>(circle one)</t>
  </si>
  <si>
    <t>Cost:</t>
  </si>
  <si>
    <t>Parish Current on Archdiocesan Billing Statement</t>
  </si>
  <si>
    <t>Parish Current on any Archdiocesan Loans</t>
  </si>
  <si>
    <t>J</t>
  </si>
  <si>
    <t>Total Net Pledges Available to Support Construction Costs</t>
  </si>
  <si>
    <t>before loan is approved)</t>
  </si>
  <si>
    <t>)</t>
  </si>
  <si>
    <t>(</t>
  </si>
  <si>
    <t>Parish Name:</t>
  </si>
  <si>
    <t>Date Submitted:</t>
  </si>
  <si>
    <t>Desired start date:</t>
  </si>
  <si>
    <t>year term</t>
  </si>
  <si>
    <t>Current Interest Rate</t>
  </si>
  <si>
    <t>Total Project Cost less Cash</t>
  </si>
  <si>
    <t xml:space="preserve">*assumes equal payments and constant rate for the term of the loan      </t>
  </si>
  <si>
    <t>Input current ADLF interest rate and term below to calculate estimated interest:</t>
  </si>
  <si>
    <t>X</t>
  </si>
  <si>
    <t xml:space="preserve">  /year</t>
  </si>
  <si>
    <t xml:space="preserve">  years</t>
  </si>
  <si>
    <t>Estimated interest expense based on Total Project Cost less Cash &amp; Cash Equivalents</t>
  </si>
  <si>
    <t>*****  Shaded grey cells are calculations - do not input into these cells  *****</t>
  </si>
  <si>
    <t>TOTAL PROJECT FINANCED</t>
  </si>
  <si>
    <t>(Cash receipts from parish capital campaigns must be on deposit in ADLF</t>
  </si>
  <si>
    <r>
      <t>Parish #:</t>
    </r>
    <r>
      <rPr>
        <u/>
        <sz val="12"/>
        <rFont val="Arial"/>
        <family val="2"/>
      </rPr>
      <t xml:space="preserve">      </t>
    </r>
  </si>
  <si>
    <t>MUST BE GREATER THAN OR EQUAL TO</t>
  </si>
  <si>
    <t>(please describe campaign and provide support for pledges on a separate sheet)</t>
  </si>
  <si>
    <t>Portion collected through start date of project (included in F above)</t>
  </si>
  <si>
    <t>(enter project amounts below)</t>
  </si>
  <si>
    <t>Gross Pledges - Capital Campaign</t>
  </si>
  <si>
    <t>Loan Term (in months based on term in loan request line)</t>
  </si>
  <si>
    <t>Current Cash &amp; Cash Equivalents/Amt to be Funded through Cash &amp; Pledges</t>
  </si>
  <si>
    <t>for</t>
  </si>
  <si>
    <t>Loan Request Amount</t>
  </si>
  <si>
    <t>ADLF Loan #:</t>
  </si>
  <si>
    <t xml:space="preserve">Total Project Cost </t>
  </si>
  <si>
    <t>Please provide detailed project description and budget (with bid numbers if available) separately.</t>
  </si>
  <si>
    <t>Existing loans</t>
  </si>
  <si>
    <t>Required Funds for Project</t>
  </si>
  <si>
    <t>Project(s):</t>
  </si>
  <si>
    <t>Interest Calculation</t>
  </si>
  <si>
    <t>CCF Funds for Project</t>
  </si>
  <si>
    <t>CCF Endowment distributions (available for loan repayment)</t>
  </si>
  <si>
    <t>Amount of Project to be Funded through Cash &amp; Pledges</t>
  </si>
  <si>
    <t>Current Cash and Cash Equivalents</t>
  </si>
  <si>
    <t>ADLF Deposit Accounts Available for Project</t>
  </si>
  <si>
    <t>Cash in Parish External Bank Account Available for Project</t>
  </si>
  <si>
    <t>Construction Costs previously paid from parish accounts</t>
  </si>
  <si>
    <t>Subtotal of Current Cash and Cash Equivalents</t>
  </si>
  <si>
    <t>Capital Campaign</t>
  </si>
  <si>
    <t>-</t>
  </si>
  <si>
    <t>*****  Input cells are lined in blue  *****</t>
  </si>
  <si>
    <t>ADLF Committee/Finance Committee to complete</t>
  </si>
  <si>
    <t>Archdiocesan Finance Council Approval/Denial</t>
  </si>
  <si>
    <t>Loan Subcommittee Committee Approval/Denial</t>
  </si>
  <si>
    <r>
      <rPr>
        <b/>
        <sz val="8"/>
        <rFont val="Arial"/>
        <family val="2"/>
      </rPr>
      <t>Instructions:</t>
    </r>
    <r>
      <rPr>
        <sz val="8"/>
        <rFont val="Arial"/>
        <family val="2"/>
      </rPr>
      <t xml:space="preserve"> Complete the blue-lined fields in this worksheet and obtain the necessary signatures at the bottom of the second page.  
You must also provide the following separate documents: 
1)  Project description and budget (with bid amounts, if available)
2)  Summary pledge information with aging details, if available
3)  Recent Balance Sheet and Income Statement for the parish/location
4)  Email completed packet to sharris@archindy.org and ADLF@archindy.org</t>
    </r>
  </si>
  <si>
    <t>C-D</t>
  </si>
  <si>
    <t>Construction Costs covered by in-kind donations</t>
  </si>
  <si>
    <t>(provide separate sheet detailing all in-kind donations)</t>
  </si>
  <si>
    <t>J/E</t>
  </si>
  <si>
    <t>F+G+H+I</t>
  </si>
  <si>
    <t>A-J</t>
  </si>
  <si>
    <t>Amount of pledges designated for different purpose</t>
  </si>
  <si>
    <t>K</t>
  </si>
  <si>
    <t>D+J+K</t>
  </si>
  <si>
    <t>Note:  Loan amount cannot be greater than $</t>
  </si>
  <si>
    <t>Allowance for uncollectibles</t>
  </si>
  <si>
    <t>(Revised 02/2026)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</si>
</sst>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"/>
    <numFmt numFmtId="166" formatCode="_(&quot;$&quot;* #,##0_);_(&quot;$&quot;* \(#,##0\);_(&quot;$&quot;* &quot;-&quot;??_);_(@_)"/>
    <numFmt numFmtId="167" formatCode="_(* #,##0.0_);_(* \(#,##0.0\);_(* &quot;-&quot;??_);_(@_)"/>
  </numFmts>
  <fonts count="35" x14ac:knownFonts="1">
    <font>
      <sz val="10"/>
      <name val="Arial"/>
    </font>
    <font>
      <sz val="10"/>
      <name val="Arial"/>
      <family val="2"/>
    </font>
    <font>
      <sz val="10"/>
      <name val="Comic Sans MS"/>
      <family val="4"/>
    </font>
    <font>
      <sz val="12"/>
      <name val="Comic Sans MS"/>
      <family val="4"/>
    </font>
    <font>
      <b/>
      <sz val="10"/>
      <name val="Comic Sans MS"/>
      <family val="4"/>
    </font>
    <font>
      <b/>
      <sz val="10"/>
      <color indexed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2"/>
      <color indexed="12"/>
      <name val="Arial"/>
      <family val="2"/>
    </font>
    <font>
      <b/>
      <sz val="14"/>
      <name val="Arial"/>
      <family val="2"/>
    </font>
    <font>
      <b/>
      <sz val="14"/>
      <color indexed="12"/>
      <name val="Arial"/>
      <family val="2"/>
    </font>
    <font>
      <i/>
      <sz val="12"/>
      <color indexed="10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b/>
      <u/>
      <sz val="14"/>
      <name val="Arial"/>
      <family val="2"/>
    </font>
    <font>
      <b/>
      <sz val="9"/>
      <name val="Arial"/>
      <family val="2"/>
    </font>
    <font>
      <sz val="10"/>
      <color rgb="FF0070C0"/>
      <name val="Arial"/>
      <family val="2"/>
    </font>
    <font>
      <i/>
      <sz val="11"/>
      <name val="Arial"/>
      <family val="2"/>
    </font>
    <font>
      <sz val="11"/>
      <name val="Comic Sans MS"/>
      <family val="4"/>
    </font>
    <font>
      <b/>
      <sz val="14"/>
      <color rgb="FF0000FF"/>
      <name val="Arial"/>
      <family val="2"/>
    </font>
    <font>
      <b/>
      <sz val="8"/>
      <color indexed="12"/>
      <name val="Arial"/>
      <family val="2"/>
    </font>
    <font>
      <b/>
      <u/>
      <sz val="13.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7" fillId="2" borderId="8" xfId="0" applyFont="1" applyFill="1" applyBorder="1"/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right"/>
    </xf>
    <xf numFmtId="0" fontId="10" fillId="2" borderId="0" xfId="0" applyFont="1" applyFill="1"/>
    <xf numFmtId="0" fontId="10" fillId="2" borderId="3" xfId="0" applyFont="1" applyFill="1" applyBorder="1"/>
    <xf numFmtId="0" fontId="10" fillId="2" borderId="8" xfId="0" applyFont="1" applyFill="1" applyBorder="1"/>
    <xf numFmtId="0" fontId="12" fillId="2" borderId="8" xfId="0" applyFont="1" applyFill="1" applyBorder="1"/>
    <xf numFmtId="0" fontId="12" fillId="2" borderId="0" xfId="0" applyFont="1" applyFill="1"/>
    <xf numFmtId="0" fontId="10" fillId="2" borderId="2" xfId="0" applyFont="1" applyFill="1" applyBorder="1"/>
    <xf numFmtId="0" fontId="16" fillId="2" borderId="0" xfId="0" applyFont="1" applyFill="1" applyAlignment="1">
      <alignment horizontal="center"/>
    </xf>
    <xf numFmtId="0" fontId="16" fillId="2" borderId="0" xfId="0" applyFont="1" applyFill="1" applyAlignment="1">
      <alignment horizontal="left"/>
    </xf>
    <xf numFmtId="0" fontId="8" fillId="2" borderId="8" xfId="0" applyFont="1" applyFill="1" applyBorder="1"/>
    <xf numFmtId="0" fontId="8" fillId="2" borderId="3" xfId="0" applyFont="1" applyFill="1" applyBorder="1"/>
    <xf numFmtId="0" fontId="10" fillId="2" borderId="0" xfId="0" applyFont="1" applyFill="1" applyAlignment="1">
      <alignment horizontal="right"/>
    </xf>
    <xf numFmtId="0" fontId="18" fillId="2" borderId="0" xfId="0" applyFont="1" applyFill="1"/>
    <xf numFmtId="164" fontId="10" fillId="3" borderId="3" xfId="0" applyNumberFormat="1" applyFont="1" applyFill="1" applyBorder="1"/>
    <xf numFmtId="0" fontId="19" fillId="2" borderId="0" xfId="0" applyFont="1" applyFill="1"/>
    <xf numFmtId="0" fontId="10" fillId="2" borderId="0" xfId="0" quotePrefix="1" applyFont="1" applyFill="1" applyAlignment="1">
      <alignment horizontal="left"/>
    </xf>
    <xf numFmtId="0" fontId="20" fillId="2" borderId="0" xfId="0" applyFont="1" applyFill="1"/>
    <xf numFmtId="0" fontId="7" fillId="2" borderId="6" xfId="0" applyFont="1" applyFill="1" applyBorder="1"/>
    <xf numFmtId="0" fontId="12" fillId="2" borderId="7" xfId="0" applyFont="1" applyFill="1" applyBorder="1"/>
    <xf numFmtId="165" fontId="7" fillId="2" borderId="9" xfId="0" applyNumberFormat="1" applyFont="1" applyFill="1" applyBorder="1" applyAlignment="1">
      <alignment horizontal="left"/>
    </xf>
    <xf numFmtId="164" fontId="7" fillId="3" borderId="13" xfId="0" applyNumberFormat="1" applyFont="1" applyFill="1" applyBorder="1"/>
    <xf numFmtId="0" fontId="18" fillId="2" borderId="0" xfId="0" applyFont="1" applyFill="1" applyAlignment="1">
      <alignment horizontal="right"/>
    </xf>
    <xf numFmtId="0" fontId="7" fillId="2" borderId="10" xfId="0" applyFont="1" applyFill="1" applyBorder="1"/>
    <xf numFmtId="0" fontId="7" fillId="2" borderId="3" xfId="0" applyFont="1" applyFill="1" applyBorder="1"/>
    <xf numFmtId="164" fontId="7" fillId="2" borderId="3" xfId="0" applyNumberFormat="1" applyFont="1" applyFill="1" applyBorder="1"/>
    <xf numFmtId="165" fontId="7" fillId="2" borderId="11" xfId="0" applyNumberFormat="1" applyFont="1" applyFill="1" applyBorder="1" applyAlignment="1">
      <alignment horizontal="left"/>
    </xf>
    <xf numFmtId="164" fontId="10" fillId="3" borderId="3" xfId="1" applyNumberFormat="1" applyFont="1" applyFill="1" applyBorder="1"/>
    <xf numFmtId="165" fontId="7" fillId="2" borderId="0" xfId="0" applyNumberFormat="1" applyFont="1" applyFill="1" applyAlignment="1">
      <alignment horizontal="left"/>
    </xf>
    <xf numFmtId="0" fontId="19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164" fontId="10" fillId="3" borderId="12" xfId="0" applyNumberFormat="1" applyFont="1" applyFill="1" applyBorder="1"/>
    <xf numFmtId="0" fontId="18" fillId="2" borderId="0" xfId="0" applyFont="1" applyFill="1" applyAlignment="1">
      <alignment horizontal="center"/>
    </xf>
    <xf numFmtId="0" fontId="8" fillId="2" borderId="0" xfId="0" quotePrefix="1" applyFont="1" applyFill="1"/>
    <xf numFmtId="0" fontId="21" fillId="2" borderId="0" xfId="0" applyFont="1" applyFill="1"/>
    <xf numFmtId="0" fontId="10" fillId="2" borderId="0" xfId="0" applyFont="1" applyFill="1" applyAlignment="1">
      <alignment horizontal="center"/>
    </xf>
    <xf numFmtId="0" fontId="10" fillId="2" borderId="15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center"/>
    </xf>
    <xf numFmtId="0" fontId="8" fillId="2" borderId="0" xfId="0" applyFont="1" applyFill="1" applyAlignment="1">
      <alignment horizontal="left"/>
    </xf>
    <xf numFmtId="0" fontId="10" fillId="2" borderId="8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center"/>
    </xf>
    <xf numFmtId="0" fontId="22" fillId="2" borderId="0" xfId="0" applyFont="1" applyFill="1" applyAlignment="1">
      <alignment horizontal="left"/>
    </xf>
    <xf numFmtId="0" fontId="22" fillId="2" borderId="10" xfId="0" applyFont="1" applyFill="1" applyBorder="1" applyAlignment="1">
      <alignment horizontal="left"/>
    </xf>
    <xf numFmtId="0" fontId="12" fillId="2" borderId="3" xfId="0" applyFont="1" applyFill="1" applyBorder="1"/>
    <xf numFmtId="0" fontId="22" fillId="2" borderId="3" xfId="0" applyFont="1" applyFill="1" applyBorder="1" applyAlignment="1">
      <alignment horizontal="center"/>
    </xf>
    <xf numFmtId="0" fontId="16" fillId="2" borderId="0" xfId="0" applyFont="1" applyFill="1"/>
    <xf numFmtId="0" fontId="24" fillId="2" borderId="0" xfId="0" applyFont="1" applyFill="1"/>
    <xf numFmtId="164" fontId="10" fillId="2" borderId="0" xfId="1" applyNumberFormat="1" applyFont="1" applyFill="1" applyBorder="1"/>
    <xf numFmtId="0" fontId="8" fillId="2" borderId="0" xfId="0" applyFont="1" applyFill="1" applyAlignment="1">
      <alignment horizontal="center"/>
    </xf>
    <xf numFmtId="0" fontId="25" fillId="2" borderId="0" xfId="0" applyFont="1" applyFill="1"/>
    <xf numFmtId="0" fontId="26" fillId="2" borderId="0" xfId="0" applyFont="1" applyFill="1" applyAlignment="1">
      <alignment horizontal="center"/>
    </xf>
    <xf numFmtId="0" fontId="8" fillId="2" borderId="0" xfId="0" quotePrefix="1" applyFont="1" applyFill="1" applyAlignment="1">
      <alignment horizontal="right"/>
    </xf>
    <xf numFmtId="164" fontId="8" fillId="3" borderId="3" xfId="1" applyNumberFormat="1" applyFont="1" applyFill="1" applyBorder="1"/>
    <xf numFmtId="0" fontId="10" fillId="3" borderId="3" xfId="0" applyFont="1" applyFill="1" applyBorder="1" applyAlignment="1">
      <alignment horizontal="center"/>
    </xf>
    <xf numFmtId="0" fontId="8" fillId="2" borderId="2" xfId="0" applyFont="1" applyFill="1" applyBorder="1"/>
    <xf numFmtId="0" fontId="19" fillId="2" borderId="3" xfId="0" applyFont="1" applyFill="1" applyBorder="1"/>
    <xf numFmtId="9" fontId="10" fillId="3" borderId="0" xfId="3" applyFont="1" applyFill="1" applyBorder="1" applyAlignment="1">
      <alignment horizontal="center"/>
    </xf>
    <xf numFmtId="9" fontId="18" fillId="2" borderId="0" xfId="3" applyFont="1" applyFill="1" applyBorder="1" applyAlignment="1">
      <alignment horizontal="center"/>
    </xf>
    <xf numFmtId="164" fontId="18" fillId="2" borderId="0" xfId="3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left"/>
    </xf>
    <xf numFmtId="164" fontId="7" fillId="2" borderId="0" xfId="0" applyNumberFormat="1" applyFont="1" applyFill="1"/>
    <xf numFmtId="164" fontId="10" fillId="0" borderId="0" xfId="1" applyNumberFormat="1" applyFont="1" applyFill="1" applyBorder="1"/>
    <xf numFmtId="0" fontId="27" fillId="2" borderId="0" xfId="0" applyFont="1" applyFill="1"/>
    <xf numFmtId="1" fontId="7" fillId="4" borderId="13" xfId="3" applyNumberFormat="1" applyFont="1" applyFill="1" applyBorder="1"/>
    <xf numFmtId="0" fontId="7" fillId="2" borderId="0" xfId="0" applyFont="1" applyFill="1" applyAlignment="1">
      <alignment vertical="center" wrapText="1"/>
    </xf>
    <xf numFmtId="14" fontId="17" fillId="2" borderId="0" xfId="0" applyNumberFormat="1" applyFont="1" applyFill="1" applyAlignment="1">
      <alignment horizontal="center"/>
    </xf>
    <xf numFmtId="0" fontId="10" fillId="2" borderId="5" xfId="0" applyFont="1" applyFill="1" applyBorder="1"/>
    <xf numFmtId="0" fontId="8" fillId="2" borderId="18" xfId="0" applyFont="1" applyFill="1" applyBorder="1"/>
    <xf numFmtId="0" fontId="29" fillId="2" borderId="18" xfId="0" applyFont="1" applyFill="1" applyBorder="1" applyAlignment="1">
      <alignment horizontal="left"/>
    </xf>
    <xf numFmtId="0" fontId="13" fillId="2" borderId="18" xfId="0" applyFont="1" applyFill="1" applyBorder="1"/>
    <xf numFmtId="0" fontId="11" fillId="2" borderId="18" xfId="0" applyFont="1" applyFill="1" applyBorder="1"/>
    <xf numFmtId="0" fontId="14" fillId="2" borderId="18" xfId="0" applyFont="1" applyFill="1" applyBorder="1"/>
    <xf numFmtId="0" fontId="13" fillId="2" borderId="19" xfId="0" applyFont="1" applyFill="1" applyBorder="1"/>
    <xf numFmtId="0" fontId="11" fillId="2" borderId="19" xfId="0" applyFont="1" applyFill="1" applyBorder="1"/>
    <xf numFmtId="0" fontId="14" fillId="2" borderId="19" xfId="0" applyFont="1" applyFill="1" applyBorder="1"/>
    <xf numFmtId="0" fontId="15" fillId="2" borderId="18" xfId="0" applyFont="1" applyFill="1" applyBorder="1"/>
    <xf numFmtId="0" fontId="15" fillId="2" borderId="19" xfId="0" applyFont="1" applyFill="1" applyBorder="1"/>
    <xf numFmtId="166" fontId="13" fillId="2" borderId="18" xfId="2" applyNumberFormat="1" applyFont="1" applyFill="1" applyBorder="1"/>
    <xf numFmtId="166" fontId="13" fillId="2" borderId="19" xfId="2" applyNumberFormat="1" applyFont="1" applyFill="1" applyBorder="1"/>
    <xf numFmtId="164" fontId="11" fillId="2" borderId="18" xfId="1" applyNumberFormat="1" applyFont="1" applyFill="1" applyBorder="1"/>
    <xf numFmtId="0" fontId="11" fillId="2" borderId="18" xfId="0" applyFont="1" applyFill="1" applyBorder="1" applyAlignment="1">
      <alignment horizontal="center"/>
    </xf>
    <xf numFmtId="164" fontId="15" fillId="2" borderId="18" xfId="1" applyNumberFormat="1" applyFont="1" applyFill="1" applyBorder="1"/>
    <xf numFmtId="0" fontId="8" fillId="2" borderId="1" xfId="0" applyFont="1" applyFill="1" applyBorder="1"/>
    <xf numFmtId="0" fontId="12" fillId="2" borderId="17" xfId="0" applyFont="1" applyFill="1" applyBorder="1"/>
    <xf numFmtId="0" fontId="27" fillId="2" borderId="0" xfId="0" applyFont="1" applyFill="1" applyAlignment="1">
      <alignment horizontal="left"/>
    </xf>
    <xf numFmtId="0" fontId="28" fillId="2" borderId="0" xfId="0" applyFont="1" applyFill="1"/>
    <xf numFmtId="0" fontId="22" fillId="2" borderId="0" xfId="0" applyFont="1" applyFill="1"/>
    <xf numFmtId="0" fontId="2" fillId="0" borderId="8" xfId="0" applyFont="1" applyBorder="1"/>
    <xf numFmtId="0" fontId="5" fillId="2" borderId="6" xfId="0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23" fillId="2" borderId="0" xfId="0" applyFont="1" applyFill="1" applyAlignment="1">
      <alignment horizontal="right"/>
    </xf>
    <xf numFmtId="0" fontId="12" fillId="2" borderId="3" xfId="0" applyFont="1" applyFill="1" applyBorder="1" applyAlignment="1">
      <alignment horizontal="right"/>
    </xf>
    <xf numFmtId="0" fontId="23" fillId="2" borderId="3" xfId="0" applyFont="1" applyFill="1" applyBorder="1" applyAlignment="1">
      <alignment horizontal="right"/>
    </xf>
    <xf numFmtId="0" fontId="7" fillId="2" borderId="16" xfId="0" applyFont="1" applyFill="1" applyBorder="1" applyAlignment="1">
      <alignment vertical="center"/>
    </xf>
    <xf numFmtId="0" fontId="22" fillId="2" borderId="4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2" borderId="8" xfId="0" applyFont="1" applyFill="1" applyBorder="1" applyAlignment="1">
      <alignment vertical="center"/>
    </xf>
    <xf numFmtId="0" fontId="22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12" fillId="2" borderId="1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2" fillId="2" borderId="14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20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0" fillId="2" borderId="8" xfId="0" applyFont="1" applyFill="1" applyBorder="1" applyAlignment="1">
      <alignment vertical="center"/>
    </xf>
    <xf numFmtId="0" fontId="24" fillId="2" borderId="0" xfId="0" applyFont="1" applyFill="1" applyAlignment="1">
      <alignment vertical="center"/>
    </xf>
    <xf numFmtId="0" fontId="25" fillId="2" borderId="8" xfId="0" applyFont="1" applyFill="1" applyBorder="1" applyAlignment="1">
      <alignment vertical="center"/>
    </xf>
    <xf numFmtId="0" fontId="31" fillId="0" borderId="0" xfId="0" applyFont="1" applyAlignment="1">
      <alignment vertical="center"/>
    </xf>
    <xf numFmtId="0" fontId="25" fillId="2" borderId="0" xfId="0" applyFont="1" applyFill="1" applyAlignment="1">
      <alignment vertical="center"/>
    </xf>
    <xf numFmtId="0" fontId="24" fillId="2" borderId="0" xfId="0" applyFont="1" applyFill="1" applyAlignment="1">
      <alignment horizontal="right" vertical="center"/>
    </xf>
    <xf numFmtId="0" fontId="30" fillId="2" borderId="0" xfId="0" applyFont="1" applyFill="1" applyAlignment="1">
      <alignment vertical="center"/>
    </xf>
    <xf numFmtId="0" fontId="12" fillId="4" borderId="4" xfId="0" applyFont="1" applyFill="1" applyBorder="1" applyAlignment="1">
      <alignment horizontal="left"/>
    </xf>
    <xf numFmtId="0" fontId="19" fillId="2" borderId="0" xfId="0" applyFont="1" applyFill="1" applyAlignment="1">
      <alignment vertical="center"/>
    </xf>
    <xf numFmtId="167" fontId="15" fillId="2" borderId="18" xfId="1" applyNumberFormat="1" applyFont="1" applyFill="1" applyBorder="1"/>
    <xf numFmtId="0" fontId="5" fillId="2" borderId="0" xfId="0" applyFont="1" applyFill="1" applyAlignment="1">
      <alignment horizontal="center"/>
    </xf>
    <xf numFmtId="0" fontId="8" fillId="2" borderId="9" xfId="0" applyFont="1" applyFill="1" applyBorder="1" applyAlignment="1">
      <alignment horizontal="right"/>
    </xf>
    <xf numFmtId="0" fontId="12" fillId="2" borderId="9" xfId="0" applyFont="1" applyFill="1" applyBorder="1"/>
    <xf numFmtId="0" fontId="16" fillId="2" borderId="9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left"/>
    </xf>
    <xf numFmtId="9" fontId="12" fillId="2" borderId="9" xfId="0" applyNumberFormat="1" applyFont="1" applyFill="1" applyBorder="1"/>
    <xf numFmtId="0" fontId="8" fillId="2" borderId="9" xfId="0" applyFont="1" applyFill="1" applyBorder="1"/>
    <xf numFmtId="0" fontId="12" fillId="2" borderId="11" xfId="0" applyFont="1" applyFill="1" applyBorder="1" applyAlignment="1">
      <alignment horizontal="right"/>
    </xf>
    <xf numFmtId="164" fontId="11" fillId="4" borderId="0" xfId="0" quotePrefix="1" applyNumberFormat="1" applyFont="1" applyFill="1" applyAlignment="1">
      <alignment horizontal="right" vertical="center"/>
    </xf>
    <xf numFmtId="43" fontId="2" fillId="0" borderId="0" xfId="0" applyNumberFormat="1" applyFont="1"/>
    <xf numFmtId="10" fontId="14" fillId="4" borderId="13" xfId="3" applyNumberFormat="1" applyFont="1" applyFill="1" applyBorder="1"/>
    <xf numFmtId="164" fontId="10" fillId="3" borderId="3" xfId="0" applyNumberFormat="1" applyFont="1" applyFill="1" applyBorder="1" applyAlignment="1">
      <alignment vertical="center"/>
    </xf>
    <xf numFmtId="0" fontId="34" fillId="2" borderId="0" xfId="0" applyFont="1" applyFill="1"/>
    <xf numFmtId="0" fontId="18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17" fillId="2" borderId="18" xfId="0" quotePrefix="1" applyFont="1" applyFill="1" applyBorder="1" applyAlignment="1">
      <alignment horizontal="center"/>
    </xf>
    <xf numFmtId="0" fontId="17" fillId="2" borderId="18" xfId="0" applyFont="1" applyFill="1" applyBorder="1" applyAlignment="1">
      <alignment horizontal="center"/>
    </xf>
    <xf numFmtId="43" fontId="32" fillId="0" borderId="18" xfId="1" applyFont="1" applyBorder="1" applyAlignment="1">
      <alignment horizontal="center"/>
    </xf>
    <xf numFmtId="0" fontId="16" fillId="2" borderId="0" xfId="0" applyFont="1" applyFill="1" applyAlignment="1">
      <alignment horizontal="right"/>
    </xf>
    <xf numFmtId="0" fontId="11" fillId="2" borderId="19" xfId="0" applyFont="1" applyFill="1" applyBorder="1" applyAlignment="1">
      <alignment horizontal="left"/>
    </xf>
    <xf numFmtId="0" fontId="10" fillId="2" borderId="0" xfId="0" applyFont="1" applyFill="1" applyAlignment="1">
      <alignment horizontal="right" vertical="center"/>
    </xf>
    <xf numFmtId="164" fontId="10" fillId="3" borderId="3" xfId="0" applyNumberFormat="1" applyFont="1" applyFill="1" applyBorder="1"/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3" fillId="2" borderId="18" xfId="0" applyFont="1" applyFill="1" applyBorder="1" applyAlignment="1">
      <alignment horizontal="center"/>
    </xf>
    <xf numFmtId="14" fontId="17" fillId="2" borderId="18" xfId="0" applyNumberFormat="1" applyFont="1" applyFill="1" applyBorder="1" applyAlignment="1">
      <alignment horizontal="center"/>
    </xf>
    <xf numFmtId="0" fontId="22" fillId="2" borderId="5" xfId="0" applyFont="1" applyFill="1" applyBorder="1" applyAlignment="1">
      <alignment vertical="center" wrapText="1"/>
    </xf>
    <xf numFmtId="0" fontId="22" fillId="2" borderId="6" xfId="0" applyFont="1" applyFill="1" applyBorder="1" applyAlignment="1">
      <alignment vertical="center" wrapText="1"/>
    </xf>
    <xf numFmtId="0" fontId="22" fillId="2" borderId="7" xfId="0" applyFont="1" applyFill="1" applyBorder="1" applyAlignment="1">
      <alignment vertical="center" wrapText="1"/>
    </xf>
    <xf numFmtId="0" fontId="22" fillId="2" borderId="8" xfId="0" applyFont="1" applyFill="1" applyBorder="1" applyAlignment="1">
      <alignment vertical="center" wrapText="1"/>
    </xf>
    <xf numFmtId="0" fontId="22" fillId="2" borderId="0" xfId="0" applyFont="1" applyFill="1" applyAlignment="1">
      <alignment vertical="center" wrapText="1"/>
    </xf>
    <xf numFmtId="0" fontId="22" fillId="2" borderId="9" xfId="0" applyFont="1" applyFill="1" applyBorder="1" applyAlignment="1">
      <alignment vertical="center" wrapText="1"/>
    </xf>
    <xf numFmtId="0" fontId="22" fillId="2" borderId="10" xfId="0" applyFont="1" applyFill="1" applyBorder="1" applyAlignment="1">
      <alignment vertical="center" wrapText="1"/>
    </xf>
    <xf numFmtId="0" fontId="22" fillId="2" borderId="3" xfId="0" applyFont="1" applyFill="1" applyBorder="1" applyAlignment="1">
      <alignment vertical="center" wrapText="1"/>
    </xf>
    <xf numFmtId="0" fontId="22" fillId="2" borderId="11" xfId="0" applyFont="1" applyFill="1" applyBorder="1" applyAlignment="1">
      <alignment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86</xdr:row>
          <xdr:rowOff>190500</xdr:rowOff>
        </xdr:from>
        <xdr:to>
          <xdr:col>1</xdr:col>
          <xdr:colOff>266700</xdr:colOff>
          <xdr:row>88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87</xdr:row>
          <xdr:rowOff>190500</xdr:rowOff>
        </xdr:from>
        <xdr:to>
          <xdr:col>1</xdr:col>
          <xdr:colOff>266700</xdr:colOff>
          <xdr:row>89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88</xdr:row>
          <xdr:rowOff>190500</xdr:rowOff>
        </xdr:from>
        <xdr:to>
          <xdr:col>1</xdr:col>
          <xdr:colOff>266700</xdr:colOff>
          <xdr:row>90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89</xdr:row>
          <xdr:rowOff>190500</xdr:rowOff>
        </xdr:from>
        <xdr:to>
          <xdr:col>1</xdr:col>
          <xdr:colOff>266700</xdr:colOff>
          <xdr:row>91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90</xdr:row>
          <xdr:rowOff>190500</xdr:rowOff>
        </xdr:from>
        <xdr:to>
          <xdr:col>1</xdr:col>
          <xdr:colOff>266700</xdr:colOff>
          <xdr:row>92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5"/>
  <sheetViews>
    <sheetView tabSelected="1" topLeftCell="A33" zoomScaleNormal="100" workbookViewId="0">
      <selection activeCell="A44" sqref="A44"/>
    </sheetView>
  </sheetViews>
  <sheetFormatPr defaultRowHeight="15" x14ac:dyDescent="0.3"/>
  <cols>
    <col min="1" max="1" width="4.140625" style="1" customWidth="1"/>
    <col min="2" max="2" width="4.42578125" style="1" customWidth="1"/>
    <col min="3" max="3" width="5.85546875" style="1" customWidth="1"/>
    <col min="4" max="4" width="9.5703125" style="1" customWidth="1"/>
    <col min="5" max="5" width="1.7109375" style="1" customWidth="1"/>
    <col min="6" max="6" width="12.5703125" style="1" customWidth="1"/>
    <col min="7" max="7" width="1.7109375" style="1" customWidth="1"/>
    <col min="8" max="8" width="10.7109375" style="1" customWidth="1"/>
    <col min="9" max="9" width="8.5703125" style="1" bestFit="1" customWidth="1"/>
    <col min="10" max="10" width="12.5703125" style="1" customWidth="1"/>
    <col min="11" max="11" width="2.7109375" style="1" customWidth="1"/>
    <col min="12" max="12" width="13.7109375" style="1" customWidth="1"/>
    <col min="13" max="13" width="2.7109375" style="1" customWidth="1"/>
    <col min="14" max="14" width="14.7109375" style="1" customWidth="1"/>
    <col min="15" max="15" width="1.7109375" style="1" customWidth="1"/>
    <col min="16" max="16" width="2" style="1" customWidth="1"/>
    <col min="17" max="16384" width="9.140625" style="1"/>
  </cols>
  <sheetData>
    <row r="1" spans="1:16" x14ac:dyDescent="0.3">
      <c r="A1" s="155" t="s">
        <v>84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94"/>
    </row>
    <row r="2" spans="1:16" x14ac:dyDescent="0.3">
      <c r="A2" s="157" t="s">
        <v>54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31"/>
    </row>
    <row r="3" spans="1:16" ht="20.25" x14ac:dyDescent="0.3">
      <c r="A3" s="145" t="s">
        <v>0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7"/>
    </row>
    <row r="4" spans="1:16" ht="19.5" thickBot="1" x14ac:dyDescent="0.35">
      <c r="A4" s="4"/>
      <c r="B4" s="161" t="s">
        <v>88</v>
      </c>
      <c r="C4" s="162"/>
      <c r="D4" s="162"/>
      <c r="E4" s="162"/>
      <c r="F4" s="162"/>
      <c r="G4" s="162"/>
      <c r="H4" s="162"/>
      <c r="I4" s="163"/>
      <c r="J4" s="5"/>
      <c r="K4" s="5"/>
      <c r="L4" s="7" t="s">
        <v>57</v>
      </c>
      <c r="M4" s="8"/>
      <c r="N4" s="148"/>
      <c r="O4" s="149"/>
      <c r="P4" s="132"/>
    </row>
    <row r="5" spans="1:16" ht="17.25" thickBot="1" x14ac:dyDescent="0.35">
      <c r="A5" s="4"/>
      <c r="B5" s="164"/>
      <c r="C5" s="165"/>
      <c r="D5" s="165"/>
      <c r="E5" s="165"/>
      <c r="F5" s="165"/>
      <c r="G5" s="165"/>
      <c r="H5" s="165"/>
      <c r="I5" s="166"/>
      <c r="J5" s="5"/>
      <c r="K5" s="5"/>
      <c r="L5" s="7" t="s">
        <v>42</v>
      </c>
      <c r="M5" s="8"/>
      <c r="N5" s="159"/>
      <c r="O5" s="159"/>
      <c r="P5" s="132"/>
    </row>
    <row r="6" spans="1:16" ht="19.5" thickBot="1" x14ac:dyDescent="0.35">
      <c r="A6" s="4"/>
      <c r="B6" s="164"/>
      <c r="C6" s="165"/>
      <c r="D6" s="165"/>
      <c r="E6" s="165"/>
      <c r="F6" s="165"/>
      <c r="G6" s="165"/>
      <c r="H6" s="165"/>
      <c r="I6" s="166"/>
      <c r="J6" s="5"/>
      <c r="K6" s="5"/>
      <c r="L6" s="7" t="s">
        <v>43</v>
      </c>
      <c r="M6" s="8"/>
      <c r="N6" s="160"/>
      <c r="O6" s="160"/>
      <c r="P6" s="132"/>
    </row>
    <row r="7" spans="1:16" ht="19.5" thickBot="1" x14ac:dyDescent="0.35">
      <c r="A7" s="10"/>
      <c r="B7" s="167"/>
      <c r="C7" s="168"/>
      <c r="D7" s="168"/>
      <c r="E7" s="168"/>
      <c r="F7" s="168"/>
      <c r="G7" s="168"/>
      <c r="H7" s="168"/>
      <c r="I7" s="169"/>
      <c r="J7" s="5"/>
      <c r="K7" s="5"/>
      <c r="L7" s="7" t="s">
        <v>44</v>
      </c>
      <c r="M7" s="8"/>
      <c r="N7" s="160"/>
      <c r="O7" s="160"/>
      <c r="P7" s="132"/>
    </row>
    <row r="8" spans="1:16" ht="10.5" customHeight="1" x14ac:dyDescent="0.3">
      <c r="A8" s="10"/>
      <c r="B8" s="70"/>
      <c r="C8" s="70"/>
      <c r="D8" s="70"/>
      <c r="E8" s="70"/>
      <c r="F8" s="70"/>
      <c r="G8" s="70"/>
      <c r="H8" s="70"/>
      <c r="I8" s="70"/>
      <c r="J8" s="5"/>
      <c r="K8" s="5"/>
      <c r="L8" s="7"/>
      <c r="M8" s="8"/>
      <c r="N8" s="71"/>
      <c r="O8" s="71"/>
      <c r="P8" s="132"/>
    </row>
    <row r="9" spans="1:16" ht="18.75" x14ac:dyDescent="0.3">
      <c r="A9" s="10"/>
      <c r="B9" s="90" t="s">
        <v>70</v>
      </c>
      <c r="D9" s="6"/>
      <c r="E9" s="6"/>
      <c r="F9" s="5"/>
      <c r="G9" s="5"/>
      <c r="H9" s="5"/>
      <c r="I9" s="5"/>
      <c r="J9" s="5"/>
      <c r="K9" s="5"/>
      <c r="L9" s="6"/>
      <c r="M9" s="8"/>
      <c r="N9" s="8"/>
      <c r="O9" s="8"/>
      <c r="P9" s="132"/>
    </row>
    <row r="10" spans="1:16" x14ac:dyDescent="0.3">
      <c r="A10" s="11"/>
      <c r="B10" s="12"/>
      <c r="C10" s="5" t="s">
        <v>67</v>
      </c>
      <c r="D10" s="5"/>
      <c r="E10" s="5"/>
      <c r="F10" s="5" t="s">
        <v>7</v>
      </c>
      <c r="G10" s="5"/>
      <c r="H10" s="5" t="s">
        <v>8</v>
      </c>
      <c r="I10" s="5"/>
      <c r="J10" s="5"/>
      <c r="K10" s="5"/>
      <c r="L10" s="5"/>
      <c r="M10" s="5"/>
      <c r="N10" s="5"/>
      <c r="O10" s="12"/>
      <c r="P10" s="133"/>
    </row>
    <row r="11" spans="1:16" ht="17.25" thickBot="1" x14ac:dyDescent="0.35">
      <c r="A11" s="11"/>
      <c r="B11" s="5"/>
      <c r="C11" s="128" t="str">
        <f>CONCATENATE("#",N$4,"-")</f>
        <v>#-</v>
      </c>
      <c r="D11" s="74"/>
      <c r="E11" s="6"/>
      <c r="F11" s="83">
        <v>0</v>
      </c>
      <c r="G11" s="8"/>
      <c r="H11" s="75"/>
      <c r="I11" s="76"/>
      <c r="J11" s="75"/>
      <c r="K11" s="75"/>
      <c r="L11" s="77"/>
      <c r="M11" s="77"/>
      <c r="N11" s="77"/>
      <c r="O11" s="8"/>
      <c r="P11" s="133"/>
    </row>
    <row r="12" spans="1:16" ht="17.25" thickBot="1" x14ac:dyDescent="0.35">
      <c r="A12" s="11"/>
      <c r="B12" s="5"/>
      <c r="C12" s="128" t="str">
        <f t="shared" ref="C12:C14" si="0">CONCATENATE("#",N$4,"-")</f>
        <v>#-</v>
      </c>
      <c r="D12" s="74"/>
      <c r="E12" s="6"/>
      <c r="F12" s="84">
        <v>0</v>
      </c>
      <c r="G12" s="8"/>
      <c r="H12" s="78"/>
      <c r="I12" s="79"/>
      <c r="J12" s="78"/>
      <c r="K12" s="78"/>
      <c r="L12" s="80"/>
      <c r="M12" s="80"/>
      <c r="N12" s="80"/>
      <c r="O12" s="8"/>
      <c r="P12" s="133"/>
    </row>
    <row r="13" spans="1:16" ht="17.25" thickBot="1" x14ac:dyDescent="0.35">
      <c r="A13" s="11"/>
      <c r="B13" s="5"/>
      <c r="C13" s="128" t="str">
        <f t="shared" si="0"/>
        <v>#-</v>
      </c>
      <c r="D13" s="74"/>
      <c r="E13" s="6"/>
      <c r="F13" s="84">
        <v>0</v>
      </c>
      <c r="G13" s="8"/>
      <c r="H13" s="78"/>
      <c r="I13" s="79"/>
      <c r="J13" s="78"/>
      <c r="K13" s="78"/>
      <c r="L13" s="80"/>
      <c r="M13" s="80"/>
      <c r="N13" s="80"/>
      <c r="O13" s="8"/>
      <c r="P13" s="133"/>
    </row>
    <row r="14" spans="1:16" ht="17.25" thickBot="1" x14ac:dyDescent="0.35">
      <c r="A14" s="11"/>
      <c r="B14" s="5"/>
      <c r="C14" s="128" t="str">
        <f t="shared" si="0"/>
        <v>#-</v>
      </c>
      <c r="D14" s="74"/>
      <c r="E14" s="6"/>
      <c r="F14" s="83">
        <v>0</v>
      </c>
      <c r="G14" s="8"/>
      <c r="H14" s="81"/>
      <c r="I14" s="79"/>
      <c r="J14" s="82"/>
      <c r="K14" s="79"/>
      <c r="L14" s="80"/>
      <c r="M14" s="80"/>
      <c r="N14" s="80"/>
      <c r="O14" s="8"/>
      <c r="P14" s="133"/>
    </row>
    <row r="15" spans="1:16" ht="8.25" customHeight="1" x14ac:dyDescent="0.3">
      <c r="A15" s="11"/>
      <c r="B15" s="12"/>
      <c r="C15" s="12"/>
      <c r="D15" s="12"/>
      <c r="E15" s="12"/>
      <c r="F15" s="8"/>
      <c r="G15" s="8"/>
      <c r="H15" s="8"/>
      <c r="I15" s="8"/>
      <c r="J15" s="8"/>
      <c r="K15" s="6"/>
      <c r="L15" s="12"/>
      <c r="M15" s="12"/>
      <c r="N15" s="12"/>
      <c r="O15" s="12"/>
      <c r="P15" s="133"/>
    </row>
    <row r="16" spans="1:16" ht="19.5" thickBot="1" x14ac:dyDescent="0.35">
      <c r="A16" s="93"/>
      <c r="B16" s="90" t="s">
        <v>66</v>
      </c>
      <c r="G16" s="14" t="s">
        <v>6</v>
      </c>
      <c r="H16" s="150"/>
      <c r="I16" s="150"/>
      <c r="J16" s="151" t="s">
        <v>65</v>
      </c>
      <c r="K16" s="151"/>
      <c r="L16" s="130"/>
      <c r="M16" s="15" t="s">
        <v>45</v>
      </c>
      <c r="O16" s="14"/>
      <c r="P16" s="134"/>
    </row>
    <row r="17" spans="1:16" ht="13.5" customHeight="1" x14ac:dyDescent="0.3">
      <c r="A17" s="11"/>
      <c r="B17" s="12"/>
      <c r="C17" s="12" t="s">
        <v>61</v>
      </c>
      <c r="E17" s="12"/>
      <c r="F17" s="8"/>
      <c r="G17" s="8"/>
      <c r="H17" s="153" t="s">
        <v>98</v>
      </c>
      <c r="I17" s="153"/>
      <c r="J17" s="153"/>
      <c r="K17" s="153"/>
      <c r="L17" s="153"/>
      <c r="M17" s="153"/>
      <c r="N17" s="142">
        <f>ROUND($N$25-'Page 1'!$N$62,-3)</f>
        <v>0</v>
      </c>
      <c r="O17" s="12"/>
      <c r="P17" s="133"/>
    </row>
    <row r="18" spans="1:16" ht="9" customHeight="1" x14ac:dyDescent="0.3">
      <c r="A18" s="11"/>
      <c r="B18" s="12"/>
      <c r="C18" s="12"/>
      <c r="D18" s="12"/>
      <c r="E18" s="12"/>
      <c r="F18" s="8"/>
      <c r="G18" s="8"/>
      <c r="H18" s="8"/>
      <c r="I18" s="8"/>
      <c r="J18" s="8"/>
      <c r="K18" s="6"/>
      <c r="L18" s="12"/>
      <c r="M18" s="12"/>
      <c r="N18" s="12"/>
      <c r="O18" s="12"/>
      <c r="P18" s="133"/>
    </row>
    <row r="19" spans="1:16" ht="18" x14ac:dyDescent="0.3">
      <c r="A19" s="10">
        <v>1</v>
      </c>
      <c r="B19" s="143" t="s">
        <v>71</v>
      </c>
      <c r="C19" s="12"/>
      <c r="D19" s="12"/>
      <c r="E19" s="12"/>
      <c r="F19" s="8"/>
      <c r="G19" s="8"/>
      <c r="H19" s="92" t="s">
        <v>69</v>
      </c>
      <c r="I19" s="8"/>
      <c r="J19" s="8"/>
      <c r="K19" s="6"/>
      <c r="L19" s="12"/>
      <c r="M19" s="12"/>
      <c r="N19" s="12"/>
      <c r="O19" s="12"/>
      <c r="P19" s="133"/>
    </row>
    <row r="20" spans="1:16" ht="17.25" thickBot="1" x14ac:dyDescent="0.35">
      <c r="A20" s="16"/>
      <c r="B20" s="8" t="s">
        <v>72</v>
      </c>
      <c r="C20" s="73"/>
      <c r="D20" s="76"/>
      <c r="E20" s="76"/>
      <c r="F20" s="76"/>
      <c r="G20" s="76"/>
      <c r="H20" s="76"/>
      <c r="I20" s="76"/>
      <c r="J20" s="76"/>
      <c r="K20" s="18" t="s">
        <v>34</v>
      </c>
      <c r="L20" s="85">
        <v>0</v>
      </c>
      <c r="M20" s="8"/>
      <c r="N20" s="8"/>
      <c r="O20" s="12"/>
      <c r="P20" s="133"/>
    </row>
    <row r="21" spans="1:16" ht="17.25" thickBot="1" x14ac:dyDescent="0.35">
      <c r="A21" s="10"/>
      <c r="B21" s="8"/>
      <c r="C21" s="152"/>
      <c r="D21" s="152"/>
      <c r="E21" s="152"/>
      <c r="F21" s="152"/>
      <c r="G21" s="152"/>
      <c r="H21" s="152"/>
      <c r="I21" s="152"/>
      <c r="J21" s="152"/>
      <c r="K21" s="8"/>
      <c r="L21" s="85"/>
      <c r="M21" s="8"/>
      <c r="N21" s="8"/>
      <c r="O21" s="12"/>
      <c r="P21" s="133"/>
    </row>
    <row r="22" spans="1:16" ht="17.25" thickBot="1" x14ac:dyDescent="0.35">
      <c r="A22" s="10"/>
      <c r="B22" s="8"/>
      <c r="C22" s="152"/>
      <c r="D22" s="152"/>
      <c r="E22" s="152"/>
      <c r="F22" s="152"/>
      <c r="G22" s="152"/>
      <c r="H22" s="152"/>
      <c r="I22" s="152"/>
      <c r="J22" s="152"/>
      <c r="K22" s="8"/>
      <c r="L22" s="85">
        <v>0</v>
      </c>
      <c r="M22" s="8"/>
      <c r="N22" s="8"/>
      <c r="O22" s="12"/>
      <c r="P22" s="133"/>
    </row>
    <row r="23" spans="1:16" ht="17.25" thickBot="1" x14ac:dyDescent="0.35">
      <c r="A23" s="10"/>
      <c r="B23" s="8"/>
      <c r="C23" s="152"/>
      <c r="D23" s="152"/>
      <c r="E23" s="152"/>
      <c r="F23" s="152"/>
      <c r="G23" s="152"/>
      <c r="H23" s="152"/>
      <c r="I23" s="152"/>
      <c r="J23" s="152"/>
      <c r="K23" s="8"/>
      <c r="L23" s="85">
        <v>0</v>
      </c>
      <c r="M23" s="8"/>
      <c r="N23" s="8"/>
      <c r="O23" s="12"/>
      <c r="P23" s="133"/>
    </row>
    <row r="24" spans="1:16" ht="19.5" customHeight="1" thickBot="1" x14ac:dyDescent="0.35">
      <c r="A24" s="10"/>
      <c r="B24" s="8"/>
      <c r="C24" s="152"/>
      <c r="D24" s="152"/>
      <c r="E24" s="152"/>
      <c r="F24" s="152"/>
      <c r="G24" s="152"/>
      <c r="H24" s="152"/>
      <c r="I24" s="152"/>
      <c r="J24" s="152"/>
      <c r="K24" s="8"/>
      <c r="L24" s="85">
        <v>0</v>
      </c>
      <c r="M24" s="8"/>
      <c r="N24" s="8"/>
      <c r="O24" s="12"/>
      <c r="P24" s="133"/>
    </row>
    <row r="25" spans="1:16" ht="16.5" x14ac:dyDescent="0.3">
      <c r="A25" s="10"/>
      <c r="B25" s="8" t="s">
        <v>68</v>
      </c>
      <c r="C25" s="8"/>
      <c r="D25" s="8"/>
      <c r="E25" s="8"/>
      <c r="G25" s="8"/>
      <c r="H25" s="8"/>
      <c r="I25" s="8"/>
      <c r="J25" s="8"/>
      <c r="K25" s="8"/>
      <c r="L25" s="8"/>
      <c r="M25" s="19" t="s">
        <v>13</v>
      </c>
      <c r="N25" s="20">
        <f>SUM(L20:L24)</f>
        <v>0</v>
      </c>
      <c r="O25" s="12"/>
      <c r="P25" s="133"/>
    </row>
    <row r="26" spans="1:16" ht="14.25" customHeight="1" x14ac:dyDescent="0.3">
      <c r="A26" s="10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21"/>
      <c r="N26" s="8"/>
      <c r="O26" s="12"/>
      <c r="P26" s="133"/>
    </row>
    <row r="27" spans="1:16" s="3" customFormat="1" ht="17.25" x14ac:dyDescent="0.35">
      <c r="A27" s="10"/>
      <c r="B27" s="22" t="s">
        <v>53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23"/>
      <c r="N27" s="8"/>
      <c r="O27" s="12"/>
      <c r="P27" s="133"/>
    </row>
    <row r="28" spans="1:16" ht="16.5" x14ac:dyDescent="0.3">
      <c r="A28" s="10"/>
      <c r="B28" s="5"/>
      <c r="C28" s="72" t="s">
        <v>73</v>
      </c>
      <c r="D28" s="24"/>
      <c r="E28" s="24"/>
      <c r="F28" s="24"/>
      <c r="G28" s="24"/>
      <c r="H28" s="24"/>
      <c r="I28" s="24"/>
      <c r="J28" s="24"/>
      <c r="K28" s="24"/>
      <c r="L28" s="25"/>
      <c r="M28" s="5"/>
      <c r="N28" s="8"/>
      <c r="O28" s="12"/>
      <c r="P28" s="133"/>
    </row>
    <row r="29" spans="1:16" ht="16.5" x14ac:dyDescent="0.3">
      <c r="A29" s="10"/>
      <c r="B29" s="5"/>
      <c r="C29" s="4" t="s">
        <v>49</v>
      </c>
      <c r="D29" s="5"/>
      <c r="E29" s="5"/>
      <c r="F29" s="5"/>
      <c r="G29" s="5"/>
      <c r="H29" s="5"/>
      <c r="I29" s="5"/>
      <c r="J29" s="5"/>
      <c r="K29" s="5"/>
      <c r="L29" s="26"/>
      <c r="M29" s="5"/>
      <c r="N29" s="8"/>
      <c r="O29" s="12"/>
      <c r="P29" s="133"/>
    </row>
    <row r="30" spans="1:16" ht="16.5" x14ac:dyDescent="0.3">
      <c r="A30" s="10"/>
      <c r="B30" s="5"/>
      <c r="C30" s="4" t="s">
        <v>46</v>
      </c>
      <c r="D30" s="5"/>
      <c r="E30" s="5"/>
      <c r="F30" s="5"/>
      <c r="G30" s="5"/>
      <c r="H30" s="5"/>
      <c r="I30" s="5"/>
      <c r="J30" s="5"/>
      <c r="K30" s="5"/>
      <c r="L30" s="141">
        <v>4.4999999999999998E-2</v>
      </c>
      <c r="M30" s="5"/>
      <c r="N30" s="8"/>
      <c r="O30" s="12"/>
      <c r="P30" s="133"/>
    </row>
    <row r="31" spans="1:16" ht="16.5" x14ac:dyDescent="0.3">
      <c r="A31" s="10"/>
      <c r="B31" s="5"/>
      <c r="C31" s="4" t="s">
        <v>63</v>
      </c>
      <c r="D31" s="5"/>
      <c r="E31" s="5"/>
      <c r="F31" s="5"/>
      <c r="G31" s="5"/>
      <c r="H31" s="5"/>
      <c r="I31" s="5"/>
      <c r="J31" s="5"/>
      <c r="K31" s="5"/>
      <c r="L31" s="69">
        <f>L16*12</f>
        <v>0</v>
      </c>
      <c r="M31" s="5"/>
      <c r="N31" s="8"/>
      <c r="O31" s="12"/>
      <c r="P31" s="133"/>
    </row>
    <row r="32" spans="1:16" ht="16.5" x14ac:dyDescent="0.3">
      <c r="A32" s="10"/>
      <c r="B32" s="5"/>
      <c r="C32" s="4" t="s">
        <v>47</v>
      </c>
      <c r="D32" s="5"/>
      <c r="E32" s="5"/>
      <c r="F32" s="5"/>
      <c r="G32" s="5"/>
      <c r="H32" s="5"/>
      <c r="I32" s="5"/>
      <c r="J32" s="5"/>
      <c r="K32" s="28" t="s">
        <v>94</v>
      </c>
      <c r="L32" s="27">
        <f>N25-'Page 1'!N62</f>
        <v>0</v>
      </c>
      <c r="M32" s="5"/>
      <c r="N32" s="8"/>
      <c r="O32" s="12"/>
      <c r="P32" s="135"/>
    </row>
    <row r="33" spans="1:16" ht="16.5" x14ac:dyDescent="0.3">
      <c r="A33" s="10"/>
      <c r="B33" s="5"/>
      <c r="C33" s="29"/>
      <c r="D33" s="30" t="s">
        <v>48</v>
      </c>
      <c r="E33" s="30"/>
      <c r="F33" s="30"/>
      <c r="G33" s="30"/>
      <c r="H33" s="31"/>
      <c r="I33" s="30"/>
      <c r="J33" s="30"/>
      <c r="K33" s="30"/>
      <c r="L33" s="32"/>
      <c r="M33" s="19" t="s">
        <v>14</v>
      </c>
      <c r="N33" s="33" t="e">
        <f>(-PMT(L30/12,L31,L32))*L31-L32</f>
        <v>#NUM!</v>
      </c>
      <c r="O33" s="12"/>
      <c r="P33" s="135"/>
    </row>
    <row r="34" spans="1:16" ht="9" customHeight="1" x14ac:dyDescent="0.3">
      <c r="A34" s="10"/>
      <c r="B34" s="5"/>
      <c r="C34" s="5"/>
      <c r="D34" s="5"/>
      <c r="E34" s="5"/>
      <c r="F34" s="5"/>
      <c r="G34" s="5"/>
      <c r="H34" s="66"/>
      <c r="I34" s="5"/>
      <c r="J34" s="5"/>
      <c r="K34" s="5"/>
      <c r="L34" s="34"/>
      <c r="M34" s="19"/>
      <c r="N34" s="67"/>
      <c r="O34" s="12"/>
      <c r="P34" s="135"/>
    </row>
    <row r="35" spans="1:16" ht="18.75" customHeight="1" thickBot="1" x14ac:dyDescent="0.35">
      <c r="A35" s="10"/>
      <c r="B35" s="51" t="s">
        <v>71</v>
      </c>
      <c r="C35" s="36"/>
      <c r="D35" s="36"/>
      <c r="E35" s="36"/>
      <c r="F35" s="36"/>
      <c r="G35" s="36"/>
      <c r="H35" s="36"/>
      <c r="I35" s="36"/>
      <c r="J35" s="36"/>
      <c r="K35" s="8"/>
      <c r="L35" s="8"/>
      <c r="M35" s="19" t="s">
        <v>15</v>
      </c>
      <c r="N35" s="37" t="e">
        <f>N25+N33</f>
        <v>#NUM!</v>
      </c>
      <c r="O35" s="5"/>
      <c r="P35" s="136"/>
    </row>
    <row r="36" spans="1:16" ht="17.25" customHeight="1" thickTop="1" x14ac:dyDescent="0.3">
      <c r="A36" s="10"/>
      <c r="B36" s="8"/>
      <c r="C36" s="36"/>
      <c r="D36" s="36"/>
      <c r="E36" s="36"/>
      <c r="F36" s="36"/>
      <c r="G36" s="36"/>
      <c r="H36" s="36"/>
      <c r="I36" s="36"/>
      <c r="J36" s="36"/>
      <c r="K36" s="8"/>
      <c r="L36" s="8"/>
      <c r="M36" s="21"/>
      <c r="N36" s="38" t="s">
        <v>16</v>
      </c>
      <c r="O36" s="5"/>
      <c r="P36" s="136"/>
    </row>
    <row r="37" spans="1:16" s="2" customFormat="1" ht="20.25" x14ac:dyDescent="0.4">
      <c r="A37" s="10">
        <v>2</v>
      </c>
      <c r="B37" s="68" t="s">
        <v>74</v>
      </c>
      <c r="C37" s="8"/>
      <c r="D37" s="6"/>
      <c r="E37" s="8"/>
      <c r="F37" s="8"/>
      <c r="G37" s="8"/>
      <c r="H37" s="8"/>
      <c r="I37" s="8"/>
      <c r="J37" s="8"/>
      <c r="K37" s="8"/>
      <c r="L37" s="8"/>
      <c r="M37" s="8"/>
      <c r="N37" s="8"/>
      <c r="O37" s="6"/>
      <c r="P37" s="137"/>
    </row>
    <row r="38" spans="1:16" s="2" customFormat="1" ht="19.5" x14ac:dyDescent="0.4">
      <c r="A38" s="10"/>
      <c r="B38" s="22" t="s">
        <v>75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8"/>
      <c r="O38" s="6"/>
      <c r="P38" s="137"/>
    </row>
    <row r="39" spans="1:16" s="2" customFormat="1" ht="20.25" thickBot="1" x14ac:dyDescent="0.45">
      <c r="A39" s="10"/>
      <c r="B39" s="6"/>
      <c r="C39" s="6"/>
      <c r="D39" s="6"/>
      <c r="E39" s="6" t="s">
        <v>6</v>
      </c>
      <c r="F39" s="85">
        <v>0</v>
      </c>
      <c r="G39" s="6"/>
      <c r="H39" s="39" t="s">
        <v>51</v>
      </c>
      <c r="I39" s="6" t="s">
        <v>50</v>
      </c>
      <c r="J39" s="85">
        <v>0</v>
      </c>
      <c r="K39" s="6"/>
      <c r="L39" s="39" t="s">
        <v>52</v>
      </c>
      <c r="M39" s="19" t="s">
        <v>17</v>
      </c>
      <c r="N39" s="20">
        <f>F39*J39</f>
        <v>0</v>
      </c>
      <c r="O39" s="6"/>
      <c r="P39" s="137"/>
    </row>
    <row r="40" spans="1:16" s="2" customFormat="1" ht="15" customHeight="1" x14ac:dyDescent="0.4">
      <c r="A40" s="10"/>
      <c r="B40" s="6"/>
      <c r="C40" s="8"/>
      <c r="D40" s="8"/>
      <c r="E40" s="8"/>
      <c r="F40" s="8"/>
      <c r="G40" s="6"/>
      <c r="H40" s="6"/>
      <c r="I40" s="6"/>
      <c r="J40" s="40" t="s">
        <v>25</v>
      </c>
      <c r="K40" s="8"/>
      <c r="L40" s="8"/>
      <c r="M40" s="8"/>
      <c r="N40" s="35"/>
      <c r="O40" s="6"/>
      <c r="P40" s="137"/>
    </row>
    <row r="41" spans="1:16" s="2" customFormat="1" ht="22.5" customHeight="1" x14ac:dyDescent="0.4">
      <c r="A41" s="10"/>
      <c r="B41" s="51" t="s">
        <v>76</v>
      </c>
      <c r="D41" s="6"/>
      <c r="E41" s="8"/>
      <c r="F41" s="8"/>
      <c r="G41" s="8"/>
      <c r="H41" s="8"/>
      <c r="I41" s="8"/>
      <c r="J41" s="8"/>
      <c r="K41" s="6"/>
      <c r="L41" s="6"/>
      <c r="M41" s="19" t="s">
        <v>18</v>
      </c>
      <c r="N41" s="20" t="e">
        <f>N35-N39</f>
        <v>#NUM!</v>
      </c>
      <c r="O41" s="6"/>
      <c r="P41" s="137"/>
    </row>
    <row r="42" spans="1:16" s="2" customFormat="1" ht="19.5" x14ac:dyDescent="0.4">
      <c r="A42" s="10"/>
      <c r="B42" s="8"/>
      <c r="C42" s="23"/>
      <c r="D42" s="6"/>
      <c r="E42" s="8"/>
      <c r="F42" s="8"/>
      <c r="G42" s="8"/>
      <c r="H42" s="8"/>
      <c r="I42" s="8"/>
      <c r="J42" s="8"/>
      <c r="K42" s="6"/>
      <c r="L42" s="6"/>
      <c r="M42" s="21"/>
      <c r="N42" s="38" t="s">
        <v>89</v>
      </c>
      <c r="O42" s="6"/>
      <c r="P42" s="137"/>
    </row>
    <row r="43" spans="1:16" x14ac:dyDescent="0.3">
      <c r="A43" s="48" t="s">
        <v>100</v>
      </c>
      <c r="B43" s="49"/>
      <c r="C43" s="49"/>
      <c r="D43" s="30"/>
      <c r="E43" s="30"/>
      <c r="F43" s="49"/>
      <c r="G43" s="49"/>
      <c r="H43" s="49"/>
      <c r="I43" s="49"/>
      <c r="J43" s="49"/>
      <c r="K43" s="49"/>
      <c r="L43" s="49"/>
      <c r="M43" s="97"/>
      <c r="N43" s="98" t="s">
        <v>10</v>
      </c>
      <c r="O43" s="50"/>
      <c r="P43" s="138"/>
    </row>
    <row r="44" spans="1:16" ht="16.5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L44" s="7" t="s">
        <v>57</v>
      </c>
      <c r="M44" s="8"/>
      <c r="N44" s="20">
        <f>N4</f>
        <v>0</v>
      </c>
      <c r="O44" s="6"/>
      <c r="P44" s="8"/>
    </row>
    <row r="45" spans="1:16" ht="18.75" x14ac:dyDescent="0.3">
      <c r="A45" s="10">
        <v>3</v>
      </c>
      <c r="B45" s="68" t="s">
        <v>77</v>
      </c>
      <c r="C45" s="8"/>
      <c r="D45" s="8"/>
      <c r="E45" s="6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1:16" ht="16.5" x14ac:dyDescent="0.3">
      <c r="A46" s="10"/>
      <c r="B46" s="22" t="s">
        <v>78</v>
      </c>
      <c r="D46" s="8"/>
      <c r="E46" s="6"/>
      <c r="F46" s="8"/>
      <c r="G46" s="8"/>
      <c r="H46" s="8"/>
      <c r="I46" s="8"/>
      <c r="J46" s="8"/>
      <c r="K46" s="8"/>
      <c r="L46" s="8"/>
      <c r="M46" s="8"/>
      <c r="N46" s="8"/>
      <c r="O46" s="35"/>
      <c r="P46" s="8"/>
    </row>
    <row r="47" spans="1:16" ht="17.25" thickBot="1" x14ac:dyDescent="0.35">
      <c r="A47" s="10"/>
      <c r="B47" s="8"/>
      <c r="C47" s="52"/>
      <c r="D47" s="8"/>
      <c r="E47" s="7" t="s">
        <v>27</v>
      </c>
      <c r="F47" s="20">
        <f>N$4</f>
        <v>0</v>
      </c>
      <c r="G47" s="52" t="s">
        <v>83</v>
      </c>
      <c r="H47" s="86"/>
      <c r="I47" s="7" t="s">
        <v>6</v>
      </c>
      <c r="J47" s="85">
        <v>0</v>
      </c>
      <c r="K47" s="53"/>
      <c r="L47" s="8"/>
      <c r="M47" s="8"/>
      <c r="O47" s="6"/>
      <c r="P47" s="8"/>
    </row>
    <row r="48" spans="1:16" ht="17.25" thickBot="1" x14ac:dyDescent="0.35">
      <c r="A48" s="10"/>
      <c r="B48" s="8"/>
      <c r="C48" s="6"/>
      <c r="D48" s="8"/>
      <c r="E48" s="7" t="s">
        <v>27</v>
      </c>
      <c r="F48" s="20">
        <f t="shared" ref="F48:F50" si="1">N$4</f>
        <v>0</v>
      </c>
      <c r="G48" s="52" t="s">
        <v>83</v>
      </c>
      <c r="H48" s="86"/>
      <c r="I48" s="7" t="s">
        <v>6</v>
      </c>
      <c r="J48" s="85">
        <v>0</v>
      </c>
      <c r="K48" s="53"/>
      <c r="L48" s="8"/>
      <c r="M48" s="8"/>
      <c r="N48" s="8"/>
      <c r="O48" s="6"/>
      <c r="P48" s="8"/>
    </row>
    <row r="49" spans="1:16" ht="17.25" thickBot="1" x14ac:dyDescent="0.35">
      <c r="A49" s="10"/>
      <c r="B49" s="8"/>
      <c r="C49" s="6"/>
      <c r="D49" s="8"/>
      <c r="E49" s="7" t="s">
        <v>27</v>
      </c>
      <c r="F49" s="20">
        <f t="shared" si="1"/>
        <v>0</v>
      </c>
      <c r="G49" s="52" t="s">
        <v>83</v>
      </c>
      <c r="H49" s="86"/>
      <c r="I49" s="7" t="s">
        <v>6</v>
      </c>
      <c r="J49" s="85">
        <v>0</v>
      </c>
      <c r="K49" s="53"/>
      <c r="L49" s="8"/>
      <c r="M49" s="8"/>
      <c r="N49" s="8"/>
      <c r="O49" s="6"/>
      <c r="P49" s="8"/>
    </row>
    <row r="50" spans="1:16" ht="17.25" thickBot="1" x14ac:dyDescent="0.35">
      <c r="A50" s="10"/>
      <c r="B50" s="8"/>
      <c r="C50" s="6"/>
      <c r="D50" s="8"/>
      <c r="E50" s="7" t="s">
        <v>27</v>
      </c>
      <c r="F50" s="20">
        <f t="shared" si="1"/>
        <v>0</v>
      </c>
      <c r="G50" s="52" t="s">
        <v>83</v>
      </c>
      <c r="H50" s="86"/>
      <c r="I50" s="7" t="s">
        <v>6</v>
      </c>
      <c r="J50" s="85">
        <v>0</v>
      </c>
      <c r="K50" s="53"/>
      <c r="L50" s="8"/>
      <c r="M50" s="19" t="s">
        <v>19</v>
      </c>
      <c r="N50" s="20">
        <f>SUM(J47:J50)</f>
        <v>0</v>
      </c>
      <c r="O50" s="6"/>
      <c r="P50" s="8"/>
    </row>
    <row r="51" spans="1:16" ht="5.25" customHeight="1" x14ac:dyDescent="0.3">
      <c r="A51" s="10"/>
      <c r="B51" s="8"/>
      <c r="C51" s="52"/>
      <c r="D51" s="8"/>
      <c r="E51" s="52"/>
      <c r="F51" s="52"/>
      <c r="G51" s="7"/>
      <c r="H51" s="8"/>
      <c r="I51" s="7"/>
      <c r="J51" s="8"/>
      <c r="K51" s="8"/>
      <c r="L51" s="8"/>
      <c r="M51" s="21"/>
      <c r="N51" s="8"/>
      <c r="O51" s="8"/>
      <c r="P51" s="8"/>
    </row>
    <row r="52" spans="1:16" ht="17.25" thickBot="1" x14ac:dyDescent="0.35">
      <c r="A52" s="10"/>
      <c r="B52" s="22" t="s">
        <v>79</v>
      </c>
      <c r="D52" s="8"/>
      <c r="E52" s="52"/>
      <c r="F52" s="52"/>
      <c r="G52" s="7"/>
      <c r="H52" s="8"/>
      <c r="I52" s="7"/>
      <c r="J52" s="8"/>
      <c r="K52" s="8"/>
      <c r="M52" s="19" t="s">
        <v>20</v>
      </c>
      <c r="N52" s="87">
        <v>0</v>
      </c>
      <c r="O52" s="8"/>
      <c r="P52" s="8"/>
    </row>
    <row r="53" spans="1:16" s="103" customFormat="1" ht="12.75" customHeight="1" x14ac:dyDescent="0.2">
      <c r="A53" s="121"/>
      <c r="B53" s="112"/>
      <c r="C53" s="122" t="s">
        <v>56</v>
      </c>
      <c r="D53" s="112"/>
      <c r="E53" s="122"/>
      <c r="F53" s="122"/>
      <c r="G53" s="120"/>
      <c r="H53" s="112"/>
      <c r="I53" s="120"/>
      <c r="J53" s="112"/>
      <c r="K53" s="112"/>
      <c r="L53" s="129"/>
      <c r="M53" s="112"/>
      <c r="N53" s="112"/>
      <c r="O53" s="112"/>
      <c r="P53" s="112"/>
    </row>
    <row r="54" spans="1:16" s="103" customFormat="1" ht="12.75" customHeight="1" x14ac:dyDescent="0.2">
      <c r="A54" s="121"/>
      <c r="B54" s="112"/>
      <c r="C54" s="122" t="s">
        <v>39</v>
      </c>
      <c r="D54" s="112"/>
      <c r="E54" s="122"/>
      <c r="F54" s="122"/>
      <c r="G54" s="120"/>
      <c r="H54" s="112"/>
      <c r="I54" s="120"/>
      <c r="J54" s="112"/>
      <c r="K54" s="112"/>
      <c r="L54" s="129"/>
      <c r="M54" s="112"/>
      <c r="N54" s="112"/>
      <c r="O54" s="112"/>
      <c r="P54" s="112"/>
    </row>
    <row r="55" spans="1:16" ht="5.25" customHeight="1" x14ac:dyDescent="0.3">
      <c r="A55" s="10"/>
      <c r="B55" s="8"/>
      <c r="C55" s="52"/>
      <c r="D55" s="8"/>
      <c r="E55" s="52"/>
      <c r="F55" s="52"/>
      <c r="G55" s="7"/>
      <c r="H55" s="8"/>
      <c r="I55" s="7"/>
      <c r="J55" s="8"/>
      <c r="K55" s="8"/>
      <c r="L55" s="21"/>
      <c r="M55" s="8"/>
      <c r="N55" s="8"/>
      <c r="O55" s="8"/>
      <c r="P55" s="8"/>
    </row>
    <row r="56" spans="1:16" ht="19.5" customHeight="1" thickBot="1" x14ac:dyDescent="0.35">
      <c r="A56" s="10"/>
      <c r="B56" s="22" t="s">
        <v>90</v>
      </c>
      <c r="C56" s="52"/>
      <c r="D56" s="8"/>
      <c r="E56" s="52"/>
      <c r="F56" s="52"/>
      <c r="G56" s="7"/>
      <c r="H56" s="8"/>
      <c r="I56" s="7"/>
      <c r="J56" s="8"/>
      <c r="K56" s="8"/>
      <c r="L56" s="21"/>
      <c r="M56" s="19" t="s">
        <v>21</v>
      </c>
      <c r="N56" s="87">
        <v>0</v>
      </c>
      <c r="O56" s="8"/>
      <c r="P56" s="8"/>
    </row>
    <row r="57" spans="1:16" s="124" customFormat="1" ht="14.25" customHeight="1" x14ac:dyDescent="0.2">
      <c r="A57" s="123"/>
      <c r="C57" s="122" t="s">
        <v>91</v>
      </c>
      <c r="D57" s="125"/>
      <c r="E57" s="122"/>
      <c r="F57" s="122"/>
      <c r="G57" s="126"/>
      <c r="H57" s="125"/>
      <c r="I57" s="126"/>
      <c r="J57" s="125"/>
      <c r="K57" s="125"/>
      <c r="L57" s="127"/>
      <c r="M57" s="125"/>
      <c r="N57" s="125"/>
      <c r="O57" s="125"/>
      <c r="P57" s="125"/>
    </row>
    <row r="58" spans="1:16" ht="5.25" customHeight="1" x14ac:dyDescent="0.3">
      <c r="A58" s="10"/>
      <c r="B58" s="8"/>
      <c r="C58" s="52"/>
      <c r="D58" s="8"/>
      <c r="E58" s="52"/>
      <c r="F58" s="52"/>
      <c r="G58" s="7"/>
      <c r="H58" s="8"/>
      <c r="I58" s="7"/>
      <c r="J58" s="8"/>
      <c r="K58" s="8"/>
      <c r="L58" s="21"/>
      <c r="M58" s="8"/>
      <c r="N58" s="8"/>
      <c r="O58" s="8"/>
      <c r="P58" s="8"/>
    </row>
    <row r="59" spans="1:16" ht="19.5" customHeight="1" thickBot="1" x14ac:dyDescent="0.35">
      <c r="A59" s="10"/>
      <c r="B59" s="22" t="s">
        <v>80</v>
      </c>
      <c r="D59" s="8"/>
      <c r="E59" s="8"/>
      <c r="F59" s="8"/>
      <c r="G59" s="8"/>
      <c r="H59" s="8"/>
      <c r="I59" s="8"/>
      <c r="J59" s="8"/>
      <c r="K59" s="8"/>
      <c r="M59" s="19" t="s">
        <v>12</v>
      </c>
      <c r="N59" s="87">
        <v>0</v>
      </c>
      <c r="O59" s="8"/>
      <c r="P59" s="8"/>
    </row>
    <row r="60" spans="1:16" s="103" customFormat="1" ht="12.75" customHeight="1" x14ac:dyDescent="0.2">
      <c r="A60" s="121"/>
      <c r="B60" s="112"/>
      <c r="C60" s="122" t="s">
        <v>22</v>
      </c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</row>
    <row r="61" spans="1:16" ht="5.25" customHeight="1" x14ac:dyDescent="0.3">
      <c r="A61" s="10"/>
      <c r="B61" s="8"/>
      <c r="C61" s="52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  <row r="62" spans="1:16" ht="16.5" x14ac:dyDescent="0.3">
      <c r="A62" s="10"/>
      <c r="B62" s="22" t="s">
        <v>81</v>
      </c>
      <c r="D62" s="8"/>
      <c r="E62" s="8"/>
      <c r="F62" s="8"/>
      <c r="G62" s="8"/>
      <c r="H62" s="8"/>
      <c r="I62" s="8"/>
      <c r="J62" s="8"/>
      <c r="K62" s="8"/>
      <c r="L62" s="8"/>
      <c r="M62" s="19" t="s">
        <v>37</v>
      </c>
      <c r="N62" s="20">
        <f>N50+N52+N56+N59</f>
        <v>0</v>
      </c>
      <c r="O62" s="8"/>
      <c r="P62" s="8"/>
    </row>
    <row r="63" spans="1:16" ht="16.5" x14ac:dyDescent="0.3">
      <c r="A63" s="10"/>
      <c r="B63" s="22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38" t="s">
        <v>93</v>
      </c>
      <c r="O63" s="54"/>
      <c r="P63" s="8"/>
    </row>
    <row r="64" spans="1:16" ht="16.5" x14ac:dyDescent="0.3">
      <c r="A64" s="10"/>
      <c r="B64" s="55" t="s">
        <v>64</v>
      </c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62" t="e">
        <f>N62/'Page 1'!N41</f>
        <v>#NUM!</v>
      </c>
      <c r="O64" s="41"/>
      <c r="P64" s="41"/>
    </row>
    <row r="65" spans="1:18" ht="16.5" x14ac:dyDescent="0.3">
      <c r="A65" s="10"/>
      <c r="B65" s="8"/>
      <c r="C65" s="8"/>
      <c r="D65" s="8"/>
      <c r="E65" s="8"/>
      <c r="F65" s="8"/>
      <c r="G65" s="8"/>
      <c r="H65" s="8"/>
      <c r="I65" s="8"/>
      <c r="J65" s="8"/>
      <c r="K65" s="55"/>
      <c r="L65" s="8"/>
      <c r="M65" s="6"/>
      <c r="N65" s="63" t="s">
        <v>92</v>
      </c>
      <c r="O65" s="41"/>
      <c r="P65" s="41"/>
    </row>
    <row r="66" spans="1:18" ht="18.75" x14ac:dyDescent="0.3">
      <c r="A66" s="10">
        <v>4</v>
      </c>
      <c r="B66" s="68" t="s">
        <v>82</v>
      </c>
      <c r="C66" s="8"/>
      <c r="D66" s="8"/>
      <c r="E66" s="8"/>
      <c r="F66" s="8"/>
      <c r="G66" s="8"/>
      <c r="H66" s="8"/>
      <c r="I66" s="8"/>
      <c r="J66" s="8"/>
      <c r="K66" s="55"/>
      <c r="L66" s="8"/>
      <c r="M66" s="6"/>
      <c r="N66" s="63"/>
      <c r="O66" s="41"/>
      <c r="P66" s="41"/>
    </row>
    <row r="67" spans="1:18" ht="19.5" customHeight="1" thickBot="1" x14ac:dyDescent="0.35">
      <c r="A67" s="10"/>
      <c r="B67" s="22" t="s">
        <v>62</v>
      </c>
      <c r="C67" s="8"/>
      <c r="D67" s="8"/>
      <c r="E67" s="8"/>
      <c r="F67" s="8"/>
      <c r="G67" s="8"/>
      <c r="H67" s="5"/>
      <c r="I67" s="8"/>
      <c r="J67" s="8"/>
      <c r="K67" s="56"/>
      <c r="L67" s="8"/>
      <c r="M67" s="21"/>
      <c r="N67" s="85">
        <v>0</v>
      </c>
      <c r="O67" s="8"/>
      <c r="P67" s="8"/>
    </row>
    <row r="68" spans="1:18" ht="5.25" customHeight="1" x14ac:dyDescent="0.3">
      <c r="A68" s="10"/>
      <c r="B68" s="22"/>
      <c r="C68" s="8"/>
      <c r="D68" s="8"/>
      <c r="E68" s="8"/>
      <c r="F68" s="8"/>
      <c r="G68" s="8"/>
      <c r="H68" s="5"/>
      <c r="I68" s="8"/>
      <c r="J68" s="8"/>
      <c r="K68" s="8"/>
      <c r="L68" s="8"/>
      <c r="M68" s="21"/>
      <c r="N68" s="6"/>
      <c r="O68" s="8"/>
      <c r="P68" s="8"/>
    </row>
    <row r="69" spans="1:18" ht="17.25" thickBot="1" x14ac:dyDescent="0.35">
      <c r="A69" s="10"/>
      <c r="B69" s="22" t="s">
        <v>60</v>
      </c>
      <c r="C69" s="55"/>
      <c r="D69" s="8"/>
      <c r="E69" s="8"/>
      <c r="F69" s="8"/>
      <c r="G69" s="5"/>
      <c r="H69" s="8"/>
      <c r="I69" s="8"/>
      <c r="J69" s="8"/>
      <c r="K69" s="8"/>
      <c r="L69" s="8"/>
      <c r="M69" s="57" t="s">
        <v>41</v>
      </c>
      <c r="N69" s="85">
        <v>0</v>
      </c>
      <c r="O69" s="39" t="s">
        <v>40</v>
      </c>
      <c r="P69" s="8"/>
    </row>
    <row r="70" spans="1:18" ht="5.25" customHeight="1" x14ac:dyDescent="0.3">
      <c r="A70" s="10"/>
      <c r="B70" s="22"/>
      <c r="C70" s="8"/>
      <c r="D70" s="8"/>
      <c r="E70" s="8"/>
      <c r="F70" s="8"/>
      <c r="G70" s="5"/>
      <c r="H70" s="8"/>
      <c r="I70" s="8"/>
      <c r="J70" s="8"/>
      <c r="K70" s="8"/>
      <c r="L70" s="8"/>
      <c r="M70" s="39"/>
      <c r="N70" s="6"/>
      <c r="O70" s="8"/>
      <c r="P70" s="8"/>
    </row>
    <row r="71" spans="1:18" ht="16.5" x14ac:dyDescent="0.3">
      <c r="A71" s="10"/>
      <c r="B71" s="22" t="s">
        <v>99</v>
      </c>
      <c r="C71" s="55"/>
      <c r="D71" s="8"/>
      <c r="E71" s="8"/>
      <c r="F71" s="8"/>
      <c r="G71" s="8"/>
      <c r="H71" s="8"/>
      <c r="I71" s="8"/>
      <c r="J71" s="8"/>
      <c r="K71" s="8"/>
      <c r="L71" s="8"/>
      <c r="M71" s="57" t="s">
        <v>41</v>
      </c>
      <c r="N71" s="58" t="e">
        <f>IF(N69/N67&gt;=50%,ROUNDDOWN((N67-N69)*0.08,-3),ROUNDDOWN(N67*0.08,-3))</f>
        <v>#DIV/0!</v>
      </c>
      <c r="O71" s="39" t="s">
        <v>40</v>
      </c>
      <c r="P71" s="8"/>
      <c r="Q71" s="140" t="e">
        <f>+N69/N67</f>
        <v>#DIV/0!</v>
      </c>
      <c r="R71" s="1">
        <f>+N67*0.08</f>
        <v>0</v>
      </c>
    </row>
    <row r="72" spans="1:18" ht="5.25" customHeight="1" x14ac:dyDescent="0.3">
      <c r="A72" s="10"/>
      <c r="B72" s="22"/>
      <c r="C72" s="8"/>
      <c r="D72" s="8"/>
      <c r="E72" s="8"/>
      <c r="F72" s="8"/>
      <c r="G72" s="8"/>
      <c r="H72" s="8"/>
      <c r="I72" s="8"/>
      <c r="J72" s="8"/>
      <c r="K72" s="8"/>
      <c r="L72" s="8"/>
      <c r="M72" s="39"/>
      <c r="N72" s="6"/>
      <c r="O72" s="8"/>
      <c r="P72" s="8"/>
    </row>
    <row r="73" spans="1:18" ht="17.25" thickBot="1" x14ac:dyDescent="0.35">
      <c r="A73" s="10"/>
      <c r="B73" s="22" t="s">
        <v>95</v>
      </c>
      <c r="C73" s="55"/>
      <c r="D73" s="8"/>
      <c r="E73" s="6"/>
      <c r="F73" s="6"/>
      <c r="G73" s="6"/>
      <c r="H73" s="6"/>
      <c r="I73" s="6"/>
      <c r="J73" s="6"/>
      <c r="K73" s="6"/>
      <c r="L73" s="8"/>
      <c r="M73" s="57" t="s">
        <v>41</v>
      </c>
      <c r="N73" s="85">
        <v>0</v>
      </c>
      <c r="O73" s="39" t="s">
        <v>40</v>
      </c>
      <c r="P73" s="8"/>
    </row>
    <row r="74" spans="1:18" ht="5.25" customHeight="1" x14ac:dyDescent="0.3">
      <c r="A74" s="16"/>
      <c r="B74" s="22"/>
      <c r="C74" s="6"/>
      <c r="D74" s="8"/>
      <c r="E74" s="6"/>
      <c r="F74" s="6"/>
      <c r="G74" s="6"/>
      <c r="H74" s="6"/>
      <c r="I74" s="6"/>
      <c r="J74" s="6"/>
      <c r="K74" s="6"/>
      <c r="L74" s="8"/>
      <c r="M74" s="39"/>
      <c r="N74" s="6"/>
      <c r="O74" s="6"/>
      <c r="P74" s="8"/>
    </row>
    <row r="75" spans="1:18" ht="19.5" thickBot="1" x14ac:dyDescent="0.35">
      <c r="A75" s="16"/>
      <c r="B75" s="51" t="s">
        <v>38</v>
      </c>
      <c r="C75" s="6"/>
      <c r="D75" s="8"/>
      <c r="E75" s="6"/>
      <c r="F75" s="6"/>
      <c r="G75" s="6"/>
      <c r="H75" s="6"/>
      <c r="I75" s="6"/>
      <c r="J75" s="6"/>
      <c r="K75" s="6"/>
      <c r="L75" s="8"/>
      <c r="M75" s="28" t="s">
        <v>96</v>
      </c>
      <c r="N75" s="37" t="e">
        <f>N67-N69-N71-N73</f>
        <v>#DIV/0!</v>
      </c>
      <c r="O75" s="6"/>
      <c r="P75" s="8"/>
    </row>
    <row r="76" spans="1:18" ht="12" customHeight="1" thickTop="1" x14ac:dyDescent="0.3">
      <c r="A76" s="16"/>
      <c r="B76" s="91" t="s">
        <v>59</v>
      </c>
      <c r="C76" s="6"/>
      <c r="D76" s="8"/>
      <c r="E76" s="6"/>
      <c r="F76" s="6"/>
      <c r="G76" s="6"/>
      <c r="H76" s="6"/>
      <c r="I76" s="6"/>
      <c r="J76" s="6"/>
      <c r="K76" s="6"/>
      <c r="L76" s="8"/>
      <c r="M76" s="6"/>
      <c r="N76" s="21"/>
      <c r="O76" s="6"/>
      <c r="P76" s="8"/>
    </row>
    <row r="77" spans="1:18" ht="9" customHeight="1" x14ac:dyDescent="0.3">
      <c r="A77" s="1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8"/>
    </row>
    <row r="78" spans="1:18" ht="18.75" x14ac:dyDescent="0.3">
      <c r="A78" s="16"/>
      <c r="B78" s="65" t="s">
        <v>55</v>
      </c>
      <c r="C78" s="51"/>
      <c r="D78" s="8"/>
      <c r="E78" s="8"/>
      <c r="F78" s="6"/>
      <c r="G78" s="6"/>
      <c r="H78" s="6"/>
      <c r="I78" s="59" t="s">
        <v>6</v>
      </c>
      <c r="J78" s="154" t="e">
        <f>'Page 1'!N39+'Page 1'!N62+'Page 1'!N75</f>
        <v>#DIV/0!</v>
      </c>
      <c r="K78" s="154"/>
      <c r="L78" s="6"/>
      <c r="M78" s="6"/>
      <c r="N78" s="6"/>
      <c r="P78" s="8"/>
    </row>
    <row r="79" spans="1:18" ht="16.5" x14ac:dyDescent="0.3">
      <c r="A79" s="16"/>
      <c r="B79" s="6"/>
      <c r="C79" s="8"/>
      <c r="D79" s="8"/>
      <c r="E79" s="8"/>
      <c r="F79" s="8"/>
      <c r="G79" s="6"/>
      <c r="H79" s="6"/>
      <c r="I79" s="6"/>
      <c r="J79" s="38" t="s">
        <v>97</v>
      </c>
      <c r="K79" s="36"/>
      <c r="L79" s="6"/>
      <c r="M79" s="6"/>
      <c r="N79" s="6"/>
      <c r="O79" s="64" t="e">
        <f>J78-K80</f>
        <v>#DIV/0!</v>
      </c>
      <c r="P79" s="8"/>
    </row>
    <row r="80" spans="1:18" ht="16.5" x14ac:dyDescent="0.3">
      <c r="A80" s="16"/>
      <c r="B80" s="8" t="s">
        <v>58</v>
      </c>
      <c r="C80" s="8"/>
      <c r="F80" s="8"/>
      <c r="G80" s="8"/>
      <c r="H80" s="6"/>
      <c r="I80" s="59" t="s">
        <v>6</v>
      </c>
      <c r="J80" s="154" t="e">
        <f>N35</f>
        <v>#NUM!</v>
      </c>
      <c r="K80" s="154"/>
      <c r="L80" s="6"/>
      <c r="M80" s="6"/>
      <c r="N80" s="62" t="e">
        <f>J78/J80</f>
        <v>#DIV/0!</v>
      </c>
      <c r="O80" s="6"/>
      <c r="P80" s="8"/>
    </row>
    <row r="81" spans="1:16" s="103" customFormat="1" ht="14.25" customHeight="1" thickBot="1" x14ac:dyDescent="0.25">
      <c r="A81" s="118"/>
      <c r="B81" s="119"/>
      <c r="C81" s="119"/>
      <c r="D81" s="119"/>
      <c r="E81" s="119"/>
      <c r="F81" s="119"/>
      <c r="G81" s="119"/>
      <c r="H81" s="119"/>
      <c r="I81" s="119"/>
      <c r="J81" s="144" t="s">
        <v>15</v>
      </c>
      <c r="K81" s="144"/>
      <c r="L81" s="120"/>
      <c r="M81" s="112"/>
      <c r="N81" s="139" t="e">
        <f>J78-J80</f>
        <v>#DIV/0!</v>
      </c>
      <c r="O81" s="112"/>
      <c r="P81" s="112"/>
    </row>
    <row r="82" spans="1:16" ht="16.5" x14ac:dyDescent="0.3">
      <c r="A82" s="42" t="s">
        <v>23</v>
      </c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</row>
    <row r="83" spans="1:16" ht="16.5" x14ac:dyDescent="0.3">
      <c r="A83" s="45"/>
      <c r="B83" s="46"/>
      <c r="C83" s="46"/>
      <c r="D83" s="46"/>
      <c r="E83" s="46"/>
      <c r="F83" s="46"/>
      <c r="G83" s="46"/>
      <c r="H83" s="46"/>
      <c r="I83" s="46"/>
      <c r="J83" s="46"/>
      <c r="K83" s="41"/>
      <c r="L83" s="41"/>
      <c r="M83" s="46"/>
      <c r="N83" s="46"/>
      <c r="O83" s="46"/>
      <c r="P83" s="41"/>
    </row>
    <row r="84" spans="1:16" s="103" customFormat="1" ht="10.5" customHeight="1" x14ac:dyDescent="0.2">
      <c r="A84" s="104"/>
      <c r="B84" s="105" t="s">
        <v>28</v>
      </c>
      <c r="C84" s="106"/>
      <c r="D84" s="106"/>
      <c r="E84" s="106"/>
      <c r="F84" s="106"/>
      <c r="G84" s="106"/>
      <c r="H84" s="106"/>
      <c r="I84" s="107"/>
      <c r="J84" s="107"/>
      <c r="K84" s="107"/>
      <c r="L84" s="107"/>
      <c r="M84" s="107"/>
      <c r="N84" s="108" t="s">
        <v>24</v>
      </c>
      <c r="O84" s="107"/>
      <c r="P84" s="107"/>
    </row>
    <row r="85" spans="1:16" ht="16.5" x14ac:dyDescent="0.3">
      <c r="A85" s="4"/>
      <c r="B85" s="46"/>
      <c r="C85" s="46"/>
      <c r="D85" s="46"/>
      <c r="E85" s="46"/>
      <c r="F85" s="46"/>
      <c r="G85" s="46"/>
      <c r="H85" s="46"/>
      <c r="I85" s="46"/>
      <c r="J85" s="46"/>
      <c r="K85" s="41"/>
      <c r="L85" s="41"/>
      <c r="M85" s="46"/>
      <c r="N85" s="46"/>
      <c r="O85" s="46"/>
      <c r="P85" s="41"/>
    </row>
    <row r="86" spans="1:16" s="103" customFormat="1" ht="10.5" customHeight="1" thickBot="1" x14ac:dyDescent="0.25">
      <c r="A86" s="99"/>
      <c r="B86" s="100" t="s">
        <v>29</v>
      </c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2" t="s">
        <v>24</v>
      </c>
      <c r="O86" s="101"/>
      <c r="P86" s="101"/>
    </row>
    <row r="87" spans="1:16" ht="16.5" x14ac:dyDescent="0.3">
      <c r="A87" s="88" t="s">
        <v>85</v>
      </c>
      <c r="B87" s="60"/>
      <c r="C87" s="60"/>
      <c r="D87" s="60"/>
      <c r="E87" s="60"/>
      <c r="F87" s="60"/>
      <c r="G87" s="60"/>
      <c r="H87" s="60"/>
      <c r="I87" s="60"/>
      <c r="J87" s="44" t="s">
        <v>9</v>
      </c>
      <c r="K87" s="60"/>
      <c r="L87" s="60"/>
      <c r="M87" s="60"/>
      <c r="N87" s="60"/>
      <c r="O87" s="60"/>
      <c r="P87" s="13"/>
    </row>
    <row r="88" spans="1:16" ht="16.5" x14ac:dyDescent="0.3">
      <c r="A88" s="89"/>
      <c r="B88" s="8"/>
      <c r="C88" s="5" t="s">
        <v>30</v>
      </c>
      <c r="D88" s="6"/>
      <c r="E88" s="6"/>
      <c r="F88" s="6"/>
      <c r="G88" s="6"/>
      <c r="H88" s="5"/>
      <c r="I88" s="44"/>
      <c r="J88" s="9"/>
      <c r="K88" s="9"/>
      <c r="L88" s="61"/>
      <c r="M88" s="17"/>
      <c r="N88" s="9"/>
      <c r="O88" s="9"/>
      <c r="P88" s="9"/>
    </row>
    <row r="89" spans="1:16" ht="16.5" x14ac:dyDescent="0.3">
      <c r="A89" s="89"/>
      <c r="B89" s="8"/>
      <c r="C89" s="5" t="s">
        <v>31</v>
      </c>
      <c r="D89" s="5"/>
      <c r="E89" s="6"/>
      <c r="F89" s="6"/>
      <c r="G89" s="6"/>
      <c r="H89" s="6"/>
      <c r="I89" s="44"/>
      <c r="J89" s="9"/>
      <c r="K89" s="9"/>
      <c r="L89" s="61"/>
      <c r="M89" s="17"/>
      <c r="N89" s="9"/>
      <c r="O89" s="9"/>
      <c r="P89" s="9"/>
    </row>
    <row r="90" spans="1:16" ht="16.5" x14ac:dyDescent="0.3">
      <c r="A90" s="89"/>
      <c r="B90" s="8"/>
      <c r="C90" s="5" t="s">
        <v>32</v>
      </c>
      <c r="D90" s="8"/>
      <c r="E90" s="6"/>
      <c r="F90" s="6"/>
      <c r="G90" s="6"/>
      <c r="H90" s="6"/>
      <c r="I90" s="36"/>
      <c r="J90" s="9"/>
      <c r="K90" s="9"/>
      <c r="L90" s="61"/>
      <c r="M90" s="17"/>
      <c r="N90" s="9"/>
      <c r="O90" s="9"/>
      <c r="P90" s="9"/>
    </row>
    <row r="91" spans="1:16" ht="16.5" x14ac:dyDescent="0.3">
      <c r="A91" s="89"/>
      <c r="B91" s="8"/>
      <c r="C91" s="5" t="s">
        <v>35</v>
      </c>
      <c r="D91" s="8"/>
      <c r="E91" s="6"/>
      <c r="F91" s="6"/>
      <c r="G91" s="6"/>
      <c r="H91" s="6"/>
      <c r="I91" s="7"/>
      <c r="J91" s="17"/>
      <c r="K91" s="17"/>
      <c r="L91" s="17"/>
      <c r="M91" s="17"/>
      <c r="N91" s="17"/>
      <c r="O91" s="17"/>
      <c r="P91" s="9"/>
    </row>
    <row r="92" spans="1:16" ht="16.5" x14ac:dyDescent="0.3">
      <c r="A92" s="89"/>
      <c r="B92" s="8"/>
      <c r="C92" s="5" t="s">
        <v>36</v>
      </c>
      <c r="D92" s="8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8"/>
    </row>
    <row r="93" spans="1:16" ht="11.25" customHeight="1" x14ac:dyDescent="0.3">
      <c r="A93" s="89"/>
      <c r="B93" s="5"/>
      <c r="C93" s="5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8"/>
    </row>
    <row r="94" spans="1:16" ht="16.5" x14ac:dyDescent="0.3">
      <c r="A94" s="89"/>
      <c r="B94" s="6" t="s">
        <v>87</v>
      </c>
      <c r="C94" s="5"/>
      <c r="D94" s="6"/>
      <c r="E94" s="6"/>
      <c r="F94" s="6"/>
      <c r="G94" s="6"/>
      <c r="H94" s="5"/>
      <c r="I94" s="6"/>
      <c r="J94" s="6" t="s">
        <v>1</v>
      </c>
      <c r="K94" s="6"/>
      <c r="L94" s="6"/>
      <c r="M94" s="6"/>
      <c r="N94" s="6"/>
      <c r="O94" s="6"/>
      <c r="P94" s="8"/>
    </row>
    <row r="95" spans="1:16" s="103" customFormat="1" ht="13.5" customHeight="1" x14ac:dyDescent="0.2">
      <c r="A95" s="109"/>
      <c r="B95" s="110"/>
      <c r="C95" s="110"/>
      <c r="D95" s="110"/>
      <c r="E95" s="110"/>
      <c r="G95" s="111" t="s">
        <v>33</v>
      </c>
      <c r="H95" s="111"/>
      <c r="J95" s="110"/>
      <c r="K95" s="110"/>
      <c r="L95" s="110"/>
      <c r="M95" s="110"/>
      <c r="N95" s="110"/>
      <c r="O95" s="110"/>
      <c r="P95" s="112"/>
    </row>
    <row r="96" spans="1:16" ht="16.5" x14ac:dyDescent="0.3">
      <c r="A96" s="89"/>
      <c r="B96" s="6" t="s">
        <v>5</v>
      </c>
      <c r="C96" s="8"/>
      <c r="D96" s="36"/>
      <c r="E96" s="36"/>
      <c r="F96" s="36"/>
      <c r="G96" s="36"/>
      <c r="H96" s="36"/>
      <c r="I96" s="7" t="s">
        <v>2</v>
      </c>
      <c r="J96" s="17"/>
      <c r="K96" s="17"/>
      <c r="L96" s="17"/>
      <c r="M96" s="17"/>
      <c r="N96" s="17"/>
      <c r="O96" s="17"/>
      <c r="P96" s="9"/>
    </row>
    <row r="97" spans="1:16" ht="16.5" x14ac:dyDescent="0.3">
      <c r="A97" s="89"/>
      <c r="B97" s="6"/>
      <c r="C97" s="8"/>
      <c r="D97" s="36"/>
      <c r="E97" s="36"/>
      <c r="F97" s="36"/>
      <c r="G97" s="36"/>
      <c r="H97" s="36"/>
      <c r="I97" s="7" t="s">
        <v>3</v>
      </c>
      <c r="J97" s="17"/>
      <c r="K97" s="17"/>
      <c r="L97" s="17"/>
      <c r="M97" s="17"/>
      <c r="N97" s="17"/>
      <c r="O97" s="17"/>
      <c r="P97" s="9"/>
    </row>
    <row r="98" spans="1:16" ht="16.5" x14ac:dyDescent="0.3">
      <c r="A98" s="89"/>
      <c r="B98" s="6" t="s">
        <v>86</v>
      </c>
      <c r="C98" s="6"/>
      <c r="D98" s="36"/>
      <c r="E98" s="36"/>
      <c r="F98" s="36"/>
      <c r="G98" s="36"/>
      <c r="H98" s="36"/>
      <c r="I98" s="7" t="s">
        <v>4</v>
      </c>
      <c r="J98" s="17"/>
      <c r="K98" s="17"/>
      <c r="L98" s="17"/>
      <c r="M98" s="17"/>
      <c r="N98" s="17"/>
      <c r="O98" s="17"/>
      <c r="P98" s="9"/>
    </row>
    <row r="99" spans="1:16" s="103" customFormat="1" ht="12.75" customHeight="1" thickBot="1" x14ac:dyDescent="0.25">
      <c r="A99" s="113"/>
      <c r="B99" s="114"/>
      <c r="C99" s="114"/>
      <c r="D99" s="115"/>
      <c r="E99" s="115"/>
      <c r="F99" s="116"/>
      <c r="G99" s="116" t="s">
        <v>33</v>
      </c>
      <c r="H99" s="116"/>
      <c r="I99" s="115"/>
      <c r="J99" s="115"/>
      <c r="K99" s="115"/>
      <c r="L99" s="115"/>
      <c r="M99" s="115"/>
      <c r="N99" s="117"/>
      <c r="O99" s="117"/>
      <c r="P99" s="117"/>
    </row>
    <row r="100" spans="1:16" x14ac:dyDescent="0.3">
      <c r="A100" s="47" t="str">
        <f>A43</f>
        <v>(Revised 02/2026)</v>
      </c>
      <c r="B100" s="12"/>
      <c r="C100" s="12"/>
      <c r="D100" s="95"/>
      <c r="E100" s="47" t="s">
        <v>26</v>
      </c>
      <c r="F100" s="95"/>
      <c r="G100" s="95"/>
      <c r="H100" s="95"/>
      <c r="I100" s="95"/>
      <c r="J100" s="95"/>
      <c r="K100" s="95"/>
      <c r="L100" s="95"/>
      <c r="M100" s="95"/>
      <c r="N100" s="96" t="s">
        <v>11</v>
      </c>
      <c r="O100" s="47"/>
    </row>
    <row r="102" spans="1:16" ht="16.5" x14ac:dyDescent="0.3">
      <c r="I102" s="6"/>
      <c r="J102" s="6"/>
      <c r="K102" s="6"/>
      <c r="L102" s="6"/>
      <c r="M102" s="6"/>
      <c r="N102" s="6"/>
      <c r="O102" s="6"/>
      <c r="P102" s="8"/>
    </row>
    <row r="103" spans="1:16" ht="16.5" x14ac:dyDescent="0.3">
      <c r="I103" s="7"/>
      <c r="J103" s="6"/>
      <c r="K103" s="6"/>
      <c r="L103" s="6"/>
      <c r="M103" s="6"/>
      <c r="N103" s="6"/>
      <c r="O103" s="6"/>
      <c r="P103" s="8"/>
    </row>
    <row r="104" spans="1:16" ht="16.5" x14ac:dyDescent="0.3">
      <c r="I104" s="7"/>
      <c r="J104" s="6"/>
      <c r="K104" s="6"/>
      <c r="L104" s="6"/>
      <c r="M104" s="6"/>
      <c r="N104" s="6"/>
      <c r="O104" s="6"/>
      <c r="P104" s="8"/>
    </row>
    <row r="105" spans="1:16" ht="16.5" x14ac:dyDescent="0.3">
      <c r="I105" s="7"/>
      <c r="J105" s="6"/>
      <c r="K105" s="6"/>
      <c r="L105" s="6"/>
      <c r="M105" s="6"/>
      <c r="N105" s="6"/>
      <c r="O105" s="6"/>
      <c r="P105" s="8"/>
    </row>
  </sheetData>
  <mergeCells count="18">
    <mergeCell ref="A1:O1"/>
    <mergeCell ref="A2:O2"/>
    <mergeCell ref="N5:O5"/>
    <mergeCell ref="N6:O6"/>
    <mergeCell ref="N7:O7"/>
    <mergeCell ref="B4:I7"/>
    <mergeCell ref="J81:K81"/>
    <mergeCell ref="A3:P3"/>
    <mergeCell ref="N4:O4"/>
    <mergeCell ref="H16:I16"/>
    <mergeCell ref="J16:K16"/>
    <mergeCell ref="C21:J21"/>
    <mergeCell ref="C22:J22"/>
    <mergeCell ref="C23:J23"/>
    <mergeCell ref="C24:J24"/>
    <mergeCell ref="H17:M17"/>
    <mergeCell ref="J78:K78"/>
    <mergeCell ref="J80:K80"/>
  </mergeCells>
  <phoneticPr fontId="0" type="noConversion"/>
  <printOptions horizontalCentered="1"/>
  <pageMargins left="0.45" right="0.45" top="0.5" bottom="0.5" header="0.3" footer="0.3"/>
  <pageSetup scale="90" fitToHeight="0" orientation="portrait" r:id="rId1"/>
  <headerFooter alignWithMargins="0"/>
  <rowBreaks count="1" manualBreakCount="1">
    <brk id="4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86</xdr:row>
                    <xdr:rowOff>190500</xdr:rowOff>
                  </from>
                  <to>
                    <xdr:col>1</xdr:col>
                    <xdr:colOff>266700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87</xdr:row>
                    <xdr:rowOff>190500</xdr:rowOff>
                  </from>
                  <to>
                    <xdr:col>1</xdr:col>
                    <xdr:colOff>266700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88</xdr:row>
                    <xdr:rowOff>190500</xdr:rowOff>
                  </from>
                  <to>
                    <xdr:col>1</xdr:col>
                    <xdr:colOff>266700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89</xdr:row>
                    <xdr:rowOff>190500</xdr:rowOff>
                  </from>
                  <to>
                    <xdr:col>1</xdr:col>
                    <xdr:colOff>266700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1</xdr:col>
                    <xdr:colOff>0</xdr:colOff>
                    <xdr:row>90</xdr:row>
                    <xdr:rowOff>190500</xdr:rowOff>
                  </from>
                  <to>
                    <xdr:col>1</xdr:col>
                    <xdr:colOff>266700</xdr:colOff>
                    <xdr:row>92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Page 1</vt:lpstr>
      <vt:lpstr>'Page 1'!Print_Area</vt:lpstr>
    </vt:vector>
  </TitlesOfParts>
  <Company>ADI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Ann Klein</dc:creator>
  <cp:lastModifiedBy>Peter Baldan</cp:lastModifiedBy>
  <cp:lastPrinted>2020-03-23T13:28:00Z</cp:lastPrinted>
  <dcterms:created xsi:type="dcterms:W3CDTF">1999-05-17T13:03:52Z</dcterms:created>
  <dcterms:modified xsi:type="dcterms:W3CDTF">2026-02-12T16:48:23Z</dcterms:modified>
</cp:coreProperties>
</file>